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00137\Desktop\"/>
    </mc:Choice>
  </mc:AlternateContent>
  <bookViews>
    <workbookView xWindow="0" yWindow="0" windowWidth="16400" windowHeight="5660"/>
  </bookViews>
  <sheets>
    <sheet name="primer semestre" sheetId="3" r:id="rId1"/>
    <sheet name="segundo semestre" sheetId="6" r:id="rId2"/>
  </sheets>
  <calcPr calcId="162913"/>
</workbook>
</file>

<file path=xl/calcChain.xml><?xml version="1.0" encoding="utf-8"?>
<calcChain xmlns="http://schemas.openxmlformats.org/spreadsheetml/2006/main">
  <c r="AD28" i="3" l="1"/>
  <c r="C11" i="3"/>
  <c r="C17" i="3" s="1"/>
  <c r="AC68" i="6" l="1"/>
  <c r="X68" i="6"/>
  <c r="S68" i="6"/>
  <c r="N68" i="6"/>
  <c r="I68" i="6"/>
  <c r="D68" i="6"/>
  <c r="AD64" i="6"/>
  <c r="Y64" i="6"/>
  <c r="T64" i="6"/>
  <c r="O64" i="6"/>
  <c r="J64" i="6"/>
  <c r="E64" i="6"/>
  <c r="AB62" i="6"/>
  <c r="W62" i="6"/>
  <c r="R62" i="6"/>
  <c r="M62" i="6"/>
  <c r="H62" i="6"/>
  <c r="C62" i="6"/>
  <c r="AD60" i="6"/>
  <c r="Y60" i="6"/>
  <c r="T60" i="6"/>
  <c r="O60" i="6"/>
  <c r="J60" i="6"/>
  <c r="E60" i="6"/>
  <c r="AD57" i="6"/>
  <c r="Y57" i="6"/>
  <c r="T57" i="6"/>
  <c r="O57" i="6"/>
  <c r="J57" i="6"/>
  <c r="E57" i="6"/>
  <c r="AC52" i="6"/>
  <c r="X52" i="6"/>
  <c r="S52" i="6"/>
  <c r="N52" i="6"/>
  <c r="I52" i="6"/>
  <c r="D52" i="6"/>
  <c r="AC51" i="6"/>
  <c r="X51" i="6"/>
  <c r="S51" i="6"/>
  <c r="N51" i="6"/>
  <c r="I51" i="6"/>
  <c r="D51" i="6"/>
  <c r="AC50" i="6"/>
  <c r="X50" i="6"/>
  <c r="S50" i="6"/>
  <c r="N50" i="6"/>
  <c r="I50" i="6"/>
  <c r="D50" i="6"/>
  <c r="AB48" i="6"/>
  <c r="W48" i="6"/>
  <c r="R48" i="6"/>
  <c r="M48" i="6"/>
  <c r="H48" i="6"/>
  <c r="C48" i="6"/>
  <c r="AB47" i="6"/>
  <c r="AB53" i="6" s="1"/>
  <c r="AD53" i="6" s="1"/>
  <c r="W47" i="6"/>
  <c r="W53" i="6" s="1"/>
  <c r="Y53" i="6" s="1"/>
  <c r="R47" i="6"/>
  <c r="R53" i="6" s="1"/>
  <c r="T53" i="6" s="1"/>
  <c r="M47" i="6"/>
  <c r="M53" i="6" s="1"/>
  <c r="O53" i="6" s="1"/>
  <c r="H47" i="6"/>
  <c r="H53" i="6" s="1"/>
  <c r="J53" i="6" s="1"/>
  <c r="C47" i="6"/>
  <c r="C53" i="6" s="1"/>
  <c r="E53" i="6" s="1"/>
  <c r="AC32" i="6"/>
  <c r="X32" i="6"/>
  <c r="S32" i="6"/>
  <c r="N32" i="6"/>
  <c r="I32" i="6"/>
  <c r="D32" i="6"/>
  <c r="AD28" i="6"/>
  <c r="Y28" i="6"/>
  <c r="T28" i="6"/>
  <c r="O28" i="6"/>
  <c r="J28" i="6"/>
  <c r="E28" i="6"/>
  <c r="AB26" i="6"/>
  <c r="W26" i="6"/>
  <c r="R26" i="6"/>
  <c r="M26" i="6"/>
  <c r="H26" i="6"/>
  <c r="C26" i="6"/>
  <c r="AD24" i="6"/>
  <c r="Y24" i="6"/>
  <c r="T24" i="6"/>
  <c r="O24" i="6"/>
  <c r="J24" i="6"/>
  <c r="E24" i="6"/>
  <c r="AD21" i="6"/>
  <c r="Y21" i="6"/>
  <c r="T21" i="6"/>
  <c r="O21" i="6"/>
  <c r="J21" i="6"/>
  <c r="E21" i="6"/>
  <c r="AC16" i="6"/>
  <c r="X16" i="6"/>
  <c r="S16" i="6"/>
  <c r="N16" i="6"/>
  <c r="I16" i="6"/>
  <c r="D16" i="6"/>
  <c r="AC15" i="6"/>
  <c r="X15" i="6"/>
  <c r="S15" i="6"/>
  <c r="N15" i="6"/>
  <c r="I15" i="6"/>
  <c r="D15" i="6"/>
  <c r="AC14" i="6"/>
  <c r="X14" i="6"/>
  <c r="S14" i="6"/>
  <c r="N14" i="6"/>
  <c r="I14" i="6"/>
  <c r="D14" i="6"/>
  <c r="AB12" i="6"/>
  <c r="W12" i="6"/>
  <c r="R12" i="6"/>
  <c r="M12" i="6"/>
  <c r="H12" i="6"/>
  <c r="C12" i="6"/>
  <c r="AB11" i="6"/>
  <c r="AB17" i="6" s="1"/>
  <c r="AD17" i="6" s="1"/>
  <c r="W11" i="6"/>
  <c r="W17" i="6" s="1"/>
  <c r="Y17" i="6" s="1"/>
  <c r="R11" i="6"/>
  <c r="R17" i="6" s="1"/>
  <c r="T17" i="6" s="1"/>
  <c r="M11" i="6"/>
  <c r="M17" i="6" s="1"/>
  <c r="O17" i="6" s="1"/>
  <c r="H11" i="6"/>
  <c r="H17" i="6" s="1"/>
  <c r="J17" i="6" s="1"/>
  <c r="C11" i="6"/>
  <c r="C17" i="6" s="1"/>
  <c r="E17" i="6" s="1"/>
  <c r="C48" i="3"/>
  <c r="C62" i="3"/>
  <c r="AB47" i="3"/>
  <c r="W47" i="3"/>
  <c r="R47" i="3"/>
  <c r="M47" i="3"/>
  <c r="H47" i="3"/>
  <c r="C47" i="3"/>
  <c r="AB11" i="3"/>
  <c r="W11" i="3"/>
  <c r="R11" i="3"/>
  <c r="M12" i="3"/>
  <c r="M11" i="3"/>
  <c r="H11" i="3"/>
  <c r="C26" i="3"/>
  <c r="C12" i="3"/>
  <c r="N18" i="6" l="1"/>
  <c r="N33" i="6" s="1"/>
  <c r="O35" i="6" s="1"/>
  <c r="AC54" i="6"/>
  <c r="AC69" i="6" s="1"/>
  <c r="AD71" i="6" s="1"/>
  <c r="I54" i="6"/>
  <c r="I69" i="6" s="1"/>
  <c r="J71" i="6" s="1"/>
  <c r="S18" i="6"/>
  <c r="S33" i="6" s="1"/>
  <c r="T35" i="6" s="1"/>
  <c r="AC18" i="6"/>
  <c r="AC33" i="6" s="1"/>
  <c r="AD35" i="6" s="1"/>
  <c r="X18" i="6"/>
  <c r="X33" i="6" s="1"/>
  <c r="Y35" i="6" s="1"/>
  <c r="D54" i="6"/>
  <c r="D69" i="6" s="1"/>
  <c r="E71" i="6" s="1"/>
  <c r="N54" i="6"/>
  <c r="N69" i="6" s="1"/>
  <c r="O71" i="6" s="1"/>
  <c r="S54" i="6"/>
  <c r="S69" i="6" s="1"/>
  <c r="T71" i="6" s="1"/>
  <c r="D18" i="6"/>
  <c r="D33" i="6" s="1"/>
  <c r="E35" i="6" s="1"/>
  <c r="X54" i="6"/>
  <c r="X69" i="6" s="1"/>
  <c r="Y71" i="6" s="1"/>
  <c r="I18" i="6"/>
  <c r="I33" i="6" s="1"/>
  <c r="J35" i="6" s="1"/>
  <c r="AC68" i="3"/>
  <c r="X68" i="3"/>
  <c r="AD64" i="3"/>
  <c r="Y64" i="3"/>
  <c r="AB62" i="3"/>
  <c r="W62" i="3"/>
  <c r="AD60" i="3"/>
  <c r="Y60" i="3"/>
  <c r="AD57" i="3"/>
  <c r="Y57" i="3"/>
  <c r="AC52" i="3"/>
  <c r="X52" i="3"/>
  <c r="AC51" i="3"/>
  <c r="X51" i="3"/>
  <c r="AC50" i="3"/>
  <c r="X50" i="3"/>
  <c r="AB48" i="3"/>
  <c r="W48" i="3"/>
  <c r="W53" i="3"/>
  <c r="Y53" i="3" s="1"/>
  <c r="AC32" i="3"/>
  <c r="X32" i="3"/>
  <c r="Y28" i="3"/>
  <c r="AB26" i="3"/>
  <c r="W26" i="3"/>
  <c r="AD24" i="3"/>
  <c r="Y24" i="3"/>
  <c r="AD21" i="3"/>
  <c r="Y21" i="3"/>
  <c r="AC16" i="3"/>
  <c r="X16" i="3"/>
  <c r="AC15" i="3"/>
  <c r="X15" i="3"/>
  <c r="AC14" i="3"/>
  <c r="X14" i="3"/>
  <c r="AB12" i="3"/>
  <c r="W12" i="3"/>
  <c r="W17" i="3"/>
  <c r="Y17" i="3" s="1"/>
  <c r="S68" i="3"/>
  <c r="N68" i="3"/>
  <c r="T64" i="3"/>
  <c r="O64" i="3"/>
  <c r="R62" i="3"/>
  <c r="M62" i="3"/>
  <c r="T60" i="3"/>
  <c r="O60" i="3"/>
  <c r="T57" i="3"/>
  <c r="O57" i="3"/>
  <c r="S52" i="3"/>
  <c r="N52" i="3"/>
  <c r="S51" i="3"/>
  <c r="N51" i="3"/>
  <c r="S50" i="3"/>
  <c r="N50" i="3"/>
  <c r="R48" i="3"/>
  <c r="M48" i="3"/>
  <c r="M53" i="3"/>
  <c r="O53" i="3" s="1"/>
  <c r="S32" i="3"/>
  <c r="N32" i="3"/>
  <c r="T28" i="3"/>
  <c r="O28" i="3"/>
  <c r="R26" i="3"/>
  <c r="M26" i="3"/>
  <c r="T24" i="3"/>
  <c r="O24" i="3"/>
  <c r="T21" i="3"/>
  <c r="O21" i="3"/>
  <c r="S16" i="3"/>
  <c r="N16" i="3"/>
  <c r="S15" i="3"/>
  <c r="N15" i="3"/>
  <c r="S14" i="3"/>
  <c r="N14" i="3"/>
  <c r="R12" i="3"/>
  <c r="M17" i="3"/>
  <c r="O17" i="3" s="1"/>
  <c r="I68" i="3"/>
  <c r="D68" i="3"/>
  <c r="J64" i="3"/>
  <c r="E64" i="3"/>
  <c r="H62" i="3"/>
  <c r="J60" i="3"/>
  <c r="E60" i="3"/>
  <c r="J57" i="3"/>
  <c r="E57" i="3"/>
  <c r="I52" i="3"/>
  <c r="D52" i="3"/>
  <c r="I51" i="3"/>
  <c r="D51" i="3"/>
  <c r="I50" i="3"/>
  <c r="D50" i="3"/>
  <c r="H48" i="3"/>
  <c r="I16" i="3"/>
  <c r="I15" i="3"/>
  <c r="I14" i="3"/>
  <c r="H12" i="3"/>
  <c r="I32" i="3"/>
  <c r="J28" i="3"/>
  <c r="H26" i="3"/>
  <c r="J24" i="3"/>
  <c r="J21" i="3"/>
  <c r="D32" i="3"/>
  <c r="E28" i="3"/>
  <c r="E24" i="3"/>
  <c r="E21" i="3"/>
  <c r="AC18" i="3" l="1"/>
  <c r="N18" i="3"/>
  <c r="N54" i="3"/>
  <c r="D54" i="3"/>
  <c r="X54" i="3"/>
  <c r="X18" i="3"/>
  <c r="X33" i="3" s="1"/>
  <c r="Y35" i="3" s="1"/>
  <c r="R53" i="3"/>
  <c r="T53" i="3" s="1"/>
  <c r="S54" i="3"/>
  <c r="R17" i="3"/>
  <c r="T17" i="3" s="1"/>
  <c r="S18" i="3"/>
  <c r="I54" i="3"/>
  <c r="H53" i="3"/>
  <c r="J53" i="3" s="1"/>
  <c r="I18" i="3"/>
  <c r="AB53" i="3"/>
  <c r="AD53" i="3" s="1"/>
  <c r="AC54" i="3"/>
  <c r="AB17" i="3"/>
  <c r="AD17" i="3" s="1"/>
  <c r="AC33" i="3"/>
  <c r="AD35" i="3" s="1"/>
  <c r="C53" i="3"/>
  <c r="E53" i="3" s="1"/>
  <c r="H17" i="3"/>
  <c r="J17" i="3" s="1"/>
  <c r="D16" i="3"/>
  <c r="D15" i="3"/>
  <c r="D14" i="3"/>
  <c r="X69" i="3" l="1"/>
  <c r="Y71" i="3" s="1"/>
  <c r="S69" i="3"/>
  <c r="T71" i="3" s="1"/>
  <c r="S33" i="3"/>
  <c r="T35" i="3" s="1"/>
  <c r="I69" i="3"/>
  <c r="J71" i="3" s="1"/>
  <c r="D69" i="3"/>
  <c r="E71" i="3" s="1"/>
  <c r="D18" i="3"/>
  <c r="AC69" i="3"/>
  <c r="AD71" i="3" s="1"/>
  <c r="N69" i="3"/>
  <c r="O71" i="3" s="1"/>
  <c r="N33" i="3"/>
  <c r="O35" i="3" s="1"/>
  <c r="I33" i="3"/>
  <c r="J35" i="3" s="1"/>
  <c r="E17" i="3"/>
  <c r="D33" i="3" l="1"/>
  <c r="E35" i="3" s="1"/>
  <c r="E36" i="3" l="1"/>
  <c r="J36" i="3" l="1"/>
  <c r="E72" i="3" s="1"/>
  <c r="J72" i="3" s="1"/>
  <c r="O36" i="3" s="1"/>
  <c r="T36" i="3" s="1"/>
  <c r="O72" i="3" s="1"/>
  <c r="T72" i="3" s="1"/>
  <c r="Y36" i="3" s="1"/>
  <c r="AD36" i="3" s="1"/>
  <c r="Y72" i="3" s="1"/>
  <c r="AD72" i="3" s="1"/>
  <c r="E36" i="6" s="1"/>
  <c r="J36" i="6" s="1"/>
  <c r="E72" i="6" s="1"/>
  <c r="J72" i="6" s="1"/>
  <c r="O36" i="6" s="1"/>
  <c r="T36" i="6" s="1"/>
  <c r="O72" i="6" s="1"/>
  <c r="T72" i="6" s="1"/>
  <c r="Y36" i="6" s="1"/>
  <c r="AD36" i="6" s="1"/>
  <c r="Y72" i="6" s="1"/>
  <c r="AD72" i="6" s="1"/>
</calcChain>
</file>

<file path=xl/sharedStrings.xml><?xml version="1.0" encoding="utf-8"?>
<sst xmlns="http://schemas.openxmlformats.org/spreadsheetml/2006/main" count="864" uniqueCount="59">
  <si>
    <t>TOTAL A CARGO PAMI</t>
  </si>
  <si>
    <t xml:space="preserve">               Aporte Poblacional</t>
  </si>
  <si>
    <t xml:space="preserve">               Aporte Tiras Reactivas</t>
  </si>
  <si>
    <t xml:space="preserve">               Aporte Insulinas</t>
  </si>
  <si>
    <t xml:space="preserve">               A Cargo Afiliado</t>
  </si>
  <si>
    <t xml:space="preserve">              IMPORTE A COBRAR</t>
  </si>
  <si>
    <t>Debitos de Auditoría</t>
  </si>
  <si>
    <t>Ambulatorio</t>
  </si>
  <si>
    <t>SUB TOTAL</t>
  </si>
  <si>
    <t>Gastos Administrativos</t>
  </si>
  <si>
    <t>Saldo Pendiente de la Quincena</t>
  </si>
  <si>
    <t>SUMATORIA DE SALDOS PENDIENTES</t>
  </si>
  <si>
    <t>Credito Poblacional s/ Deb Audit.</t>
  </si>
  <si>
    <t xml:space="preserve">ENERO - PRIMERA QUINCENA </t>
  </si>
  <si>
    <t xml:space="preserve">ENERO - SEGUNDA QUINCENA </t>
  </si>
  <si>
    <t>CCD Insulinas</t>
  </si>
  <si>
    <t>CCD Tiras Reactivas</t>
  </si>
  <si>
    <t>TOTAL PVP PAMI</t>
  </si>
  <si>
    <t>Cant. Recetas</t>
  </si>
  <si>
    <t>Efectivo</t>
  </si>
  <si>
    <t>ANTICIPO 70% Importe a Cobrar</t>
  </si>
  <si>
    <t>RG 337</t>
  </si>
  <si>
    <t xml:space="preserve">Insulinas </t>
  </si>
  <si>
    <t>Tiras</t>
  </si>
  <si>
    <t>Antidiabeticos orales</t>
  </si>
  <si>
    <t>Accesorios DBT</t>
  </si>
  <si>
    <t>Dia Cierre</t>
  </si>
  <si>
    <t>PVP PAMI</t>
  </si>
  <si>
    <t>Conceptos</t>
  </si>
  <si>
    <t>Diferencia PVP</t>
  </si>
  <si>
    <t>70% Diferencia PVP</t>
  </si>
  <si>
    <t xml:space="preserve">FEBRERO - SEGUNDA QUINCENA </t>
  </si>
  <si>
    <t xml:space="preserve">FEBRERO - PRIMERA QUINCENA </t>
  </si>
  <si>
    <t xml:space="preserve">MARZO - PRIMERA QUINCENA </t>
  </si>
  <si>
    <t xml:space="preserve">MARZO - SEGUNDA QUINCENA </t>
  </si>
  <si>
    <t xml:space="preserve">ABRIL - PRIMERA QUINCENA </t>
  </si>
  <si>
    <t xml:space="preserve">ABRIL - SEGUNDA QUINCENA </t>
  </si>
  <si>
    <t xml:space="preserve">MAYO - PRIMERA QUINCENA </t>
  </si>
  <si>
    <t xml:space="preserve">MAYO - SEGUNDA QUINCENA </t>
  </si>
  <si>
    <t xml:space="preserve">JUNIO - PRIMERA QUINCENA </t>
  </si>
  <si>
    <t xml:space="preserve">JUNIO - SEGUNDA QUINCENA </t>
  </si>
  <si>
    <t xml:space="preserve">JULIO - PRIMERA QUINCENA </t>
  </si>
  <si>
    <t xml:space="preserve">JULIO - SEGUNDA QUINCENA </t>
  </si>
  <si>
    <t xml:space="preserve">AGOSTO - PRIMERA QUINCENA </t>
  </si>
  <si>
    <t xml:space="preserve">AGOSTO - SEGUNDA QUINCENA </t>
  </si>
  <si>
    <t xml:space="preserve">SETIEMBRE - PRIMERA QUINCENA </t>
  </si>
  <si>
    <t xml:space="preserve">SETIEMBRE - SEGUNDA QUINCENA </t>
  </si>
  <si>
    <t xml:space="preserve">OCTUBRE - PRIMERA QUINCENA </t>
  </si>
  <si>
    <t xml:space="preserve">OCTUBRE - SEGUNDA QUINCENA </t>
  </si>
  <si>
    <t xml:space="preserve">NOVIEMBRE - PRIMERA QUINCENA </t>
  </si>
  <si>
    <t xml:space="preserve">NOVIEMBRE - SEGUNDA QUINCENA </t>
  </si>
  <si>
    <t xml:space="preserve">DICIEMBRE - PRIMERA QUINCENA </t>
  </si>
  <si>
    <t xml:space="preserve">DICIEMBRE - SEGUNDA QUINCENA </t>
  </si>
  <si>
    <t>Notas Recupero Descuentos</t>
  </si>
  <si>
    <t>Vivir Mejor</t>
  </si>
  <si>
    <t>CCD Ambul / Resol 337 / Vivir Mejor</t>
  </si>
  <si>
    <t xml:space="preserve">Ambulatorio </t>
  </si>
  <si>
    <t>Resolucion 337 / Vivir Mejor</t>
  </si>
  <si>
    <t>PAGO 30% Importe a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</si>
</sst>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165" fontId="3" fillId="5" borderId="8" xfId="0" applyNumberFormat="1" applyFont="1" applyFill="1" applyBorder="1" applyProtection="1">
      <protection locked="0"/>
    </xf>
    <xf numFmtId="9" fontId="3" fillId="4" borderId="6" xfId="0" applyNumberFormat="1" applyFont="1" applyFill="1" applyBorder="1" applyAlignment="1" applyProtection="1">
      <alignment horizontal="right"/>
      <protection hidden="1"/>
    </xf>
    <xf numFmtId="10" fontId="3" fillId="4" borderId="6" xfId="0" applyNumberFormat="1" applyFont="1" applyFill="1" applyBorder="1" applyProtection="1">
      <protection hidden="1"/>
    </xf>
    <xf numFmtId="165" fontId="3" fillId="4" borderId="0" xfId="0" applyNumberFormat="1" applyFont="1" applyFill="1" applyBorder="1" applyProtection="1">
      <protection hidden="1"/>
    </xf>
    <xf numFmtId="0" fontId="3" fillId="4" borderId="6" xfId="0" applyFont="1" applyFill="1" applyBorder="1" applyProtection="1">
      <protection hidden="1"/>
    </xf>
    <xf numFmtId="10" fontId="3" fillId="5" borderId="7" xfId="0" applyNumberFormat="1" applyFont="1" applyFill="1" applyBorder="1" applyProtection="1">
      <protection locked="0"/>
    </xf>
    <xf numFmtId="10" fontId="3" fillId="4" borderId="6" xfId="1" applyNumberFormat="1" applyFont="1" applyFill="1" applyBorder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0" xfId="0" applyFont="1" applyFill="1" applyBorder="1" applyAlignment="1" applyProtection="1">
      <protection hidden="1"/>
    </xf>
    <xf numFmtId="0" fontId="3" fillId="6" borderId="4" xfId="0" applyFont="1" applyFill="1" applyBorder="1" applyProtection="1">
      <protection hidden="1"/>
    </xf>
    <xf numFmtId="0" fontId="3" fillId="6" borderId="0" xfId="0" applyFont="1" applyFill="1" applyBorder="1" applyProtection="1">
      <protection hidden="1"/>
    </xf>
    <xf numFmtId="165" fontId="3" fillId="6" borderId="0" xfId="0" applyNumberFormat="1" applyFont="1" applyFill="1" applyBorder="1" applyProtection="1">
      <protection hidden="1"/>
    </xf>
    <xf numFmtId="0" fontId="3" fillId="6" borderId="6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3" fillId="4" borderId="6" xfId="0" applyFont="1" applyFill="1" applyBorder="1" applyAlignment="1" applyProtection="1">
      <protection hidden="1"/>
    </xf>
    <xf numFmtId="165" fontId="3" fillId="5" borderId="9" xfId="0" applyNumberFormat="1" applyFont="1" applyFill="1" applyBorder="1" applyAlignment="1" applyProtection="1">
      <protection locked="0"/>
    </xf>
    <xf numFmtId="165" fontId="3" fillId="5" borderId="5" xfId="0" applyNumberFormat="1" applyFont="1" applyFill="1" applyBorder="1" applyAlignment="1" applyProtection="1">
      <protection locked="0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0" xfId="0" applyFont="1" applyFill="1" applyBorder="1" applyAlignment="1" applyProtection="1">
      <protection hidden="1"/>
    </xf>
    <xf numFmtId="165" fontId="3" fillId="7" borderId="0" xfId="0" applyNumberFormat="1" applyFont="1" applyFill="1" applyBorder="1" applyProtection="1">
      <protection hidden="1"/>
    </xf>
    <xf numFmtId="165" fontId="3" fillId="4" borderId="6" xfId="0" applyNumberFormat="1" applyFont="1" applyFill="1" applyBorder="1" applyProtection="1">
      <protection hidden="1"/>
    </xf>
    <xf numFmtId="165" fontId="3" fillId="3" borderId="11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165" fontId="4" fillId="2" borderId="0" xfId="0" applyNumberFormat="1" applyFont="1" applyFill="1" applyBorder="1" applyProtection="1">
      <protection hidden="1"/>
    </xf>
    <xf numFmtId="0" fontId="0" fillId="2" borderId="0" xfId="0" applyFill="1" applyBorder="1"/>
    <xf numFmtId="165" fontId="3" fillId="5" borderId="9" xfId="0" applyNumberFormat="1" applyFont="1" applyFill="1" applyBorder="1" applyProtection="1">
      <protection locked="0"/>
    </xf>
    <xf numFmtId="165" fontId="3" fillId="5" borderId="5" xfId="0" applyNumberFormat="1" applyFont="1" applyFill="1" applyBorder="1" applyProtection="1">
      <protection locked="0"/>
    </xf>
    <xf numFmtId="165" fontId="3" fillId="4" borderId="0" xfId="0" applyNumberFormat="1" applyFont="1" applyFill="1" applyBorder="1" applyAlignment="1" applyProtection="1">
      <protection hidden="1"/>
    </xf>
    <xf numFmtId="165" fontId="3" fillId="8" borderId="11" xfId="0" applyNumberFormat="1" applyFont="1" applyFill="1" applyBorder="1" applyProtection="1">
      <protection hidden="1"/>
    </xf>
    <xf numFmtId="165" fontId="3" fillId="2" borderId="9" xfId="0" applyNumberFormat="1" applyFont="1" applyFill="1" applyBorder="1" applyProtection="1">
      <protection locked="0"/>
    </xf>
    <xf numFmtId="165" fontId="3" fillId="5" borderId="10" xfId="0" applyNumberFormat="1" applyFont="1" applyFill="1" applyBorder="1" applyProtection="1">
      <protection locked="0"/>
    </xf>
    <xf numFmtId="164" fontId="3" fillId="4" borderId="6" xfId="0" applyNumberFormat="1" applyFont="1" applyFill="1" applyBorder="1" applyAlignment="1" applyProtection="1">
      <alignment vertical="center"/>
      <protection hidden="1"/>
    </xf>
    <xf numFmtId="165" fontId="4" fillId="6" borderId="16" xfId="0" applyNumberFormat="1" applyFont="1" applyFill="1" applyBorder="1" applyProtection="1">
      <protection hidden="1"/>
    </xf>
    <xf numFmtId="164" fontId="3" fillId="7" borderId="0" xfId="0" applyNumberFormat="1" applyFont="1" applyFill="1" applyBorder="1" applyAlignment="1" applyProtection="1">
      <alignment horizontal="center"/>
      <protection hidden="1"/>
    </xf>
    <xf numFmtId="165" fontId="4" fillId="6" borderId="8" xfId="0" applyNumberFormat="1" applyFont="1" applyFill="1" applyBorder="1" applyAlignment="1" applyProtection="1">
      <alignment horizontal="right"/>
      <protection hidden="1"/>
    </xf>
    <xf numFmtId="165" fontId="3" fillId="2" borderId="5" xfId="0" applyNumberFormat="1" applyFont="1" applyFill="1" applyBorder="1" applyAlignment="1" applyProtection="1">
      <alignment horizontal="right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18" xfId="0" applyFont="1" applyFill="1" applyBorder="1" applyAlignment="1" applyProtection="1">
      <alignment horizontal="center"/>
      <protection hidden="1"/>
    </xf>
    <xf numFmtId="165" fontId="3" fillId="2" borderId="9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right"/>
      <protection locked="0"/>
    </xf>
    <xf numFmtId="165" fontId="4" fillId="6" borderId="0" xfId="0" applyNumberFormat="1" applyFont="1" applyFill="1" applyBorder="1" applyAlignment="1" applyProtection="1">
      <alignment horizontal="right"/>
      <protection hidden="1"/>
    </xf>
    <xf numFmtId="0" fontId="0" fillId="7" borderId="0" xfId="0" applyFill="1" applyBorder="1" applyProtection="1"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3" borderId="13" xfId="0" applyFont="1" applyFill="1" applyBorder="1" applyProtection="1">
      <protection hidden="1"/>
    </xf>
    <xf numFmtId="0" fontId="3" fillId="3" borderId="14" xfId="0" applyFont="1" applyFill="1" applyBorder="1" applyProtection="1">
      <protection hidden="1"/>
    </xf>
    <xf numFmtId="165" fontId="3" fillId="3" borderId="14" xfId="0" applyNumberFormat="1" applyFont="1" applyFill="1" applyBorder="1" applyProtection="1">
      <protection hidden="1"/>
    </xf>
    <xf numFmtId="0" fontId="3" fillId="3" borderId="20" xfId="0" applyFont="1" applyFill="1" applyBorder="1" applyProtection="1">
      <protection hidden="1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6" borderId="21" xfId="0" applyFont="1" applyFill="1" applyBorder="1" applyProtection="1">
      <protection hidden="1"/>
    </xf>
    <xf numFmtId="0" fontId="3" fillId="6" borderId="22" xfId="0" applyFont="1" applyFill="1" applyBorder="1" applyProtection="1">
      <protection hidden="1"/>
    </xf>
    <xf numFmtId="165" fontId="3" fillId="6" borderId="22" xfId="0" applyNumberFormat="1" applyFont="1" applyFill="1" applyBorder="1" applyProtection="1">
      <protection hidden="1"/>
    </xf>
    <xf numFmtId="0" fontId="3" fillId="6" borderId="16" xfId="0" applyFont="1" applyFill="1" applyBorder="1" applyProtection="1">
      <protection hidden="1"/>
    </xf>
    <xf numFmtId="0" fontId="0" fillId="7" borderId="12" xfId="0" applyFill="1" applyBorder="1" applyAlignment="1" applyProtection="1">
      <alignment horizontal="center"/>
      <protection hidden="1"/>
    </xf>
    <xf numFmtId="0" fontId="0" fillId="7" borderId="6" xfId="0" applyFill="1" applyBorder="1" applyProtection="1">
      <protection hidden="1"/>
    </xf>
    <xf numFmtId="0" fontId="0" fillId="7" borderId="24" xfId="0" applyFill="1" applyBorder="1" applyAlignment="1" applyProtection="1">
      <alignment horizontal="center"/>
      <protection hidden="1"/>
    </xf>
    <xf numFmtId="0" fontId="3" fillId="8" borderId="13" xfId="0" applyFont="1" applyFill="1" applyBorder="1" applyProtection="1">
      <protection hidden="1"/>
    </xf>
    <xf numFmtId="0" fontId="3" fillId="8" borderId="14" xfId="0" applyFont="1" applyFill="1" applyBorder="1" applyProtection="1">
      <protection hidden="1"/>
    </xf>
    <xf numFmtId="165" fontId="3" fillId="8" borderId="14" xfId="0" applyNumberFormat="1" applyFont="1" applyFill="1" applyBorder="1" applyProtection="1">
      <protection hidden="1"/>
    </xf>
    <xf numFmtId="0" fontId="3" fillId="8" borderId="20" xfId="0" applyFont="1" applyFill="1" applyBorder="1" applyProtection="1">
      <protection hidden="1"/>
    </xf>
    <xf numFmtId="0" fontId="3" fillId="9" borderId="13" xfId="0" applyFont="1" applyFill="1" applyBorder="1" applyProtection="1">
      <protection hidden="1"/>
    </xf>
    <xf numFmtId="0" fontId="3" fillId="9" borderId="14" xfId="0" applyFont="1" applyFill="1" applyBorder="1" applyProtection="1">
      <protection hidden="1"/>
    </xf>
    <xf numFmtId="165" fontId="3" fillId="9" borderId="14" xfId="0" applyNumberFormat="1" applyFont="1" applyFill="1" applyBorder="1" applyProtection="1">
      <protection hidden="1"/>
    </xf>
    <xf numFmtId="0" fontId="3" fillId="9" borderId="20" xfId="0" applyFont="1" applyFill="1" applyBorder="1" applyProtection="1">
      <protection hidden="1"/>
    </xf>
    <xf numFmtId="165" fontId="3" fillId="9" borderId="11" xfId="0" applyNumberFormat="1" applyFont="1" applyFill="1" applyBorder="1" applyProtection="1">
      <protection hidden="1"/>
    </xf>
    <xf numFmtId="165" fontId="3" fillId="9" borderId="25" xfId="0" applyNumberFormat="1" applyFont="1" applyFill="1" applyBorder="1" applyProtection="1">
      <protection hidden="1"/>
    </xf>
    <xf numFmtId="165" fontId="4" fillId="6" borderId="27" xfId="0" applyNumberFormat="1" applyFont="1" applyFill="1" applyBorder="1" applyProtection="1">
      <protection hidden="1"/>
    </xf>
    <xf numFmtId="165" fontId="3" fillId="3" borderId="25" xfId="0" applyNumberFormat="1" applyFont="1" applyFill="1" applyBorder="1" applyProtection="1">
      <protection hidden="1"/>
    </xf>
    <xf numFmtId="165" fontId="3" fillId="8" borderId="25" xfId="0" applyNumberFormat="1" applyFont="1" applyFill="1" applyBorder="1" applyProtection="1">
      <protection hidden="1"/>
    </xf>
    <xf numFmtId="0" fontId="3" fillId="10" borderId="13" xfId="0" applyFont="1" applyFill="1" applyBorder="1" applyProtection="1">
      <protection hidden="1"/>
    </xf>
    <xf numFmtId="0" fontId="3" fillId="10" borderId="14" xfId="0" applyFont="1" applyFill="1" applyBorder="1" applyProtection="1">
      <protection hidden="1"/>
    </xf>
    <xf numFmtId="165" fontId="3" fillId="10" borderId="14" xfId="0" applyNumberFormat="1" applyFont="1" applyFill="1" applyBorder="1" applyProtection="1">
      <protection hidden="1"/>
    </xf>
    <xf numFmtId="0" fontId="3" fillId="10" borderId="20" xfId="0" applyFont="1" applyFill="1" applyBorder="1" applyProtection="1">
      <protection hidden="1"/>
    </xf>
    <xf numFmtId="165" fontId="3" fillId="10" borderId="11" xfId="0" applyNumberFormat="1" applyFont="1" applyFill="1" applyBorder="1" applyProtection="1">
      <protection hidden="1"/>
    </xf>
    <xf numFmtId="165" fontId="3" fillId="10" borderId="25" xfId="0" applyNumberFormat="1" applyFont="1" applyFill="1" applyBorder="1" applyProtection="1">
      <protection hidden="1"/>
    </xf>
    <xf numFmtId="0" fontId="4" fillId="11" borderId="13" xfId="0" applyFont="1" applyFill="1" applyBorder="1" applyProtection="1">
      <protection hidden="1"/>
    </xf>
    <xf numFmtId="0" fontId="4" fillId="11" borderId="14" xfId="0" applyFont="1" applyFill="1" applyBorder="1" applyProtection="1">
      <protection hidden="1"/>
    </xf>
    <xf numFmtId="165" fontId="4" fillId="11" borderId="14" xfId="0" applyNumberFormat="1" applyFont="1" applyFill="1" applyBorder="1" applyProtection="1">
      <protection hidden="1"/>
    </xf>
    <xf numFmtId="0" fontId="4" fillId="11" borderId="20" xfId="0" applyFont="1" applyFill="1" applyBorder="1" applyProtection="1">
      <protection hidden="1"/>
    </xf>
    <xf numFmtId="165" fontId="4" fillId="11" borderId="11" xfId="0" applyNumberFormat="1" applyFont="1" applyFill="1" applyBorder="1" applyProtection="1">
      <protection hidden="1"/>
    </xf>
    <xf numFmtId="165" fontId="4" fillId="11" borderId="25" xfId="0" applyNumberFormat="1" applyFont="1" applyFill="1" applyBorder="1" applyProtection="1">
      <protection hidden="1"/>
    </xf>
    <xf numFmtId="0" fontId="4" fillId="12" borderId="13" xfId="0" applyFont="1" applyFill="1" applyBorder="1" applyProtection="1">
      <protection hidden="1"/>
    </xf>
    <xf numFmtId="0" fontId="4" fillId="12" borderId="14" xfId="0" applyFont="1" applyFill="1" applyBorder="1" applyProtection="1">
      <protection hidden="1"/>
    </xf>
    <xf numFmtId="165" fontId="4" fillId="12" borderId="14" xfId="0" applyNumberFormat="1" applyFont="1" applyFill="1" applyBorder="1" applyProtection="1">
      <protection hidden="1"/>
    </xf>
    <xf numFmtId="0" fontId="4" fillId="12" borderId="20" xfId="0" applyFont="1" applyFill="1" applyBorder="1" applyProtection="1">
      <protection hidden="1"/>
    </xf>
    <xf numFmtId="165" fontId="4" fillId="12" borderId="11" xfId="0" applyNumberFormat="1" applyFont="1" applyFill="1" applyBorder="1" applyProtection="1">
      <protection hidden="1"/>
    </xf>
    <xf numFmtId="165" fontId="4" fillId="12" borderId="25" xfId="0" applyNumberFormat="1" applyFont="1" applyFill="1" applyBorder="1" applyProtection="1">
      <protection hidden="1"/>
    </xf>
    <xf numFmtId="165" fontId="3" fillId="7" borderId="10" xfId="0" applyNumberFormat="1" applyFont="1" applyFill="1" applyBorder="1" applyAlignment="1" applyProtection="1">
      <alignment horizontal="center"/>
      <protection hidden="1"/>
    </xf>
    <xf numFmtId="165" fontId="5" fillId="7" borderId="8" xfId="0" applyNumberFormat="1" applyFont="1" applyFill="1" applyBorder="1" applyAlignment="1" applyProtection="1">
      <alignment horizontal="right"/>
      <protection hidden="1"/>
    </xf>
    <xf numFmtId="14" fontId="3" fillId="2" borderId="7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hidden="1"/>
    </xf>
    <xf numFmtId="164" fontId="3" fillId="4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0" fontId="3" fillId="4" borderId="2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165" fontId="4" fillId="12" borderId="17" xfId="0" applyNumberFormat="1" applyFont="1" applyFill="1" applyBorder="1" applyAlignment="1" applyProtection="1">
      <alignment horizontal="center"/>
      <protection hidden="1"/>
    </xf>
    <xf numFmtId="165" fontId="4" fillId="12" borderId="9" xfId="0" applyNumberFormat="1" applyFont="1" applyFill="1" applyBorder="1" applyAlignment="1" applyProtection="1">
      <alignment horizontal="center"/>
      <protection hidden="1"/>
    </xf>
    <xf numFmtId="0" fontId="4" fillId="6" borderId="1" xfId="0" applyFont="1" applyFill="1" applyBorder="1" applyAlignment="1" applyProtection="1">
      <alignment horizontal="center"/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26" xfId="0" applyFont="1" applyBorder="1" applyProtection="1">
      <protection hidden="1"/>
    </xf>
    <xf numFmtId="164" fontId="3" fillId="4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2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165" fontId="4" fillId="11" borderId="17" xfId="0" applyNumberFormat="1" applyFont="1" applyFill="1" applyBorder="1" applyAlignment="1" applyProtection="1">
      <alignment horizontal="center"/>
      <protection hidden="1"/>
    </xf>
    <xf numFmtId="165" fontId="4" fillId="11" borderId="9" xfId="0" applyNumberFormat="1" applyFont="1" applyFill="1" applyBorder="1" applyAlignment="1" applyProtection="1">
      <alignment horizontal="center"/>
      <protection hidden="1"/>
    </xf>
    <xf numFmtId="0" fontId="6" fillId="12" borderId="1" xfId="0" applyFont="1" applyFill="1" applyBorder="1" applyAlignment="1" applyProtection="1">
      <alignment horizontal="center" vertical="center"/>
      <protection hidden="1"/>
    </xf>
    <xf numFmtId="0" fontId="6" fillId="12" borderId="2" xfId="0" applyFont="1" applyFill="1" applyBorder="1" applyAlignment="1" applyProtection="1">
      <alignment horizontal="center" vertical="center"/>
      <protection hidden="1"/>
    </xf>
    <xf numFmtId="0" fontId="6" fillId="12" borderId="3" xfId="0" applyFont="1" applyFill="1" applyBorder="1" applyAlignment="1" applyProtection="1">
      <alignment horizontal="center" vertical="center"/>
      <protection hidden="1"/>
    </xf>
    <xf numFmtId="0" fontId="6" fillId="11" borderId="1" xfId="0" applyFont="1" applyFill="1" applyBorder="1" applyAlignment="1" applyProtection="1">
      <alignment horizontal="center" vertical="center"/>
      <protection hidden="1"/>
    </xf>
    <xf numFmtId="0" fontId="6" fillId="11" borderId="2" xfId="0" applyFont="1" applyFill="1" applyBorder="1" applyAlignment="1" applyProtection="1">
      <alignment horizontal="center" vertical="center"/>
      <protection hidden="1"/>
    </xf>
    <xf numFmtId="0" fontId="6" fillId="11" borderId="3" xfId="0" applyFont="1" applyFill="1" applyBorder="1" applyAlignment="1" applyProtection="1">
      <alignment horizontal="center" vertical="center"/>
      <protection hidden="1"/>
    </xf>
    <xf numFmtId="165" fontId="3" fillId="10" borderId="17" xfId="0" applyNumberFormat="1" applyFont="1" applyFill="1" applyBorder="1" applyAlignment="1" applyProtection="1">
      <alignment horizontal="center"/>
      <protection hidden="1"/>
    </xf>
    <xf numFmtId="165" fontId="3" fillId="10" borderId="9" xfId="0" applyNumberFormat="1" applyFont="1" applyFill="1" applyBorder="1" applyAlignment="1" applyProtection="1">
      <alignment horizontal="center"/>
      <protection hidden="1"/>
    </xf>
    <xf numFmtId="165" fontId="3" fillId="9" borderId="17" xfId="0" applyNumberFormat="1" applyFont="1" applyFill="1" applyBorder="1" applyAlignment="1" applyProtection="1">
      <alignment horizontal="center"/>
      <protection hidden="1"/>
    </xf>
    <xf numFmtId="165" fontId="3" fillId="9" borderId="9" xfId="0" applyNumberFormat="1" applyFont="1" applyFill="1" applyBorder="1" applyAlignment="1" applyProtection="1">
      <alignment horizontal="center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2" fillId="9" borderId="2" xfId="0" applyFont="1" applyFill="1" applyBorder="1" applyAlignment="1" applyProtection="1">
      <alignment horizontal="center" vertical="center"/>
      <protection hidden="1"/>
    </xf>
    <xf numFmtId="0" fontId="2" fillId="9" borderId="3" xfId="0" applyFont="1" applyFill="1" applyBorder="1" applyAlignment="1" applyProtection="1">
      <alignment horizontal="center" vertical="center"/>
      <protection hidden="1"/>
    </xf>
    <xf numFmtId="165" fontId="3" fillId="8" borderId="17" xfId="0" applyNumberFormat="1" applyFont="1" applyFill="1" applyBorder="1" applyAlignment="1" applyProtection="1">
      <alignment horizontal="center"/>
      <protection hidden="1"/>
    </xf>
    <xf numFmtId="165" fontId="3" fillId="8" borderId="9" xfId="0" applyNumberFormat="1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165" fontId="3" fillId="3" borderId="17" xfId="0" applyNumberFormat="1" applyFont="1" applyFill="1" applyBorder="1" applyAlignment="1" applyProtection="1">
      <alignment horizontal="center"/>
      <protection hidden="1"/>
    </xf>
    <xf numFmtId="165" fontId="3" fillId="3" borderId="9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tabSelected="1" zoomScale="90" zoomScaleNormal="90" workbookViewId="0">
      <selection activeCell="A5" sqref="A5"/>
    </sheetView>
  </sheetViews>
  <sheetFormatPr baseColWidth="10" defaultRowHeight="14.5" x14ac:dyDescent="0.35"/>
  <cols>
    <col min="1" max="1" width="9.7265625" style="1" customWidth="1"/>
    <col min="2" max="2" width="26.7265625" style="1" customWidth="1"/>
    <col min="3" max="5" width="11.7265625" style="1" customWidth="1"/>
    <col min="6" max="6" width="2.7265625" style="1" customWidth="1"/>
    <col min="7" max="7" width="26.7265625" style="2" customWidth="1"/>
    <col min="8" max="10" width="11.7265625" style="2" customWidth="1"/>
    <col min="11" max="11" width="9.7265625" style="1" customWidth="1"/>
    <col min="12" max="12" width="26.7265625" style="1" customWidth="1"/>
    <col min="13" max="15" width="11.7265625" style="1" customWidth="1"/>
    <col min="16" max="16" width="3.7265625" style="1" customWidth="1"/>
    <col min="17" max="17" width="26.7265625" style="1" customWidth="1"/>
    <col min="18" max="20" width="11.7265625" style="1" customWidth="1"/>
    <col min="21" max="21" width="9.7265625" style="1" customWidth="1"/>
    <col min="22" max="22" width="26.7265625" style="1" customWidth="1"/>
    <col min="23" max="25" width="11.7265625" style="1" customWidth="1"/>
    <col min="26" max="26" width="3.7265625" style="1" customWidth="1"/>
    <col min="27" max="27" width="26.7265625" style="1" customWidth="1"/>
    <col min="28" max="30" width="11.7265625" style="1" customWidth="1"/>
  </cols>
  <sheetData>
    <row r="1" spans="2:30" ht="0.75" customHeight="1" thickBot="1" x14ac:dyDescent="0.4"/>
    <row r="2" spans="2:30" ht="19.899999999999999" customHeight="1" thickBot="1" x14ac:dyDescent="0.4">
      <c r="B2" s="135" t="s">
        <v>13</v>
      </c>
      <c r="C2" s="136"/>
      <c r="D2" s="136"/>
      <c r="E2" s="137"/>
      <c r="G2" s="135" t="s">
        <v>14</v>
      </c>
      <c r="H2" s="136"/>
      <c r="I2" s="136"/>
      <c r="J2" s="137"/>
      <c r="L2" s="127" t="s">
        <v>33</v>
      </c>
      <c r="M2" s="128"/>
      <c r="N2" s="128"/>
      <c r="O2" s="129"/>
      <c r="Q2" s="127" t="s">
        <v>34</v>
      </c>
      <c r="R2" s="128"/>
      <c r="S2" s="128"/>
      <c r="T2" s="129"/>
      <c r="V2" s="117" t="s">
        <v>37</v>
      </c>
      <c r="W2" s="118"/>
      <c r="X2" s="118"/>
      <c r="Y2" s="119"/>
      <c r="AA2" s="117" t="s">
        <v>38</v>
      </c>
      <c r="AB2" s="118"/>
      <c r="AC2" s="118"/>
      <c r="AD2" s="119"/>
    </row>
    <row r="3" spans="2:30" ht="13.15" customHeight="1" x14ac:dyDescent="0.35">
      <c r="B3" s="62" t="s">
        <v>28</v>
      </c>
      <c r="C3" s="94" t="s">
        <v>27</v>
      </c>
      <c r="D3" s="45" t="s">
        <v>18</v>
      </c>
      <c r="E3" s="4" t="s">
        <v>26</v>
      </c>
      <c r="G3" s="60" t="s">
        <v>28</v>
      </c>
      <c r="H3" s="94" t="s">
        <v>27</v>
      </c>
      <c r="I3" s="45" t="s">
        <v>18</v>
      </c>
      <c r="J3" s="4" t="s">
        <v>26</v>
      </c>
      <c r="L3" s="62" t="s">
        <v>28</v>
      </c>
      <c r="M3" s="94" t="s">
        <v>27</v>
      </c>
      <c r="N3" s="45" t="s">
        <v>18</v>
      </c>
      <c r="O3" s="4" t="s">
        <v>26</v>
      </c>
      <c r="Q3" s="60" t="s">
        <v>28</v>
      </c>
      <c r="R3" s="94" t="s">
        <v>27</v>
      </c>
      <c r="S3" s="45" t="s">
        <v>18</v>
      </c>
      <c r="T3" s="4" t="s">
        <v>26</v>
      </c>
      <c r="V3" s="62" t="s">
        <v>28</v>
      </c>
      <c r="W3" s="94" t="s">
        <v>27</v>
      </c>
      <c r="X3" s="45" t="s">
        <v>18</v>
      </c>
      <c r="Y3" s="4" t="s">
        <v>26</v>
      </c>
      <c r="AA3" s="60" t="s">
        <v>28</v>
      </c>
      <c r="AB3" s="94" t="s">
        <v>27</v>
      </c>
      <c r="AC3" s="45" t="s">
        <v>18</v>
      </c>
      <c r="AD3" s="4" t="s">
        <v>26</v>
      </c>
    </row>
    <row r="4" spans="2:30" ht="13.15" customHeight="1" x14ac:dyDescent="0.35">
      <c r="B4" s="44" t="s">
        <v>21</v>
      </c>
      <c r="C4" s="46"/>
      <c r="D4" s="55"/>
      <c r="E4" s="96"/>
      <c r="G4" s="44" t="s">
        <v>21</v>
      </c>
      <c r="H4" s="46"/>
      <c r="I4" s="55"/>
      <c r="J4" s="96"/>
      <c r="L4" s="44" t="s">
        <v>21</v>
      </c>
      <c r="M4" s="46"/>
      <c r="N4" s="55"/>
      <c r="O4" s="96"/>
      <c r="Q4" s="44" t="s">
        <v>21</v>
      </c>
      <c r="R4" s="46"/>
      <c r="S4" s="55"/>
      <c r="T4" s="96"/>
      <c r="V4" s="44" t="s">
        <v>21</v>
      </c>
      <c r="W4" s="46"/>
      <c r="X4" s="55"/>
      <c r="Y4" s="96"/>
      <c r="AA4" s="44" t="s">
        <v>21</v>
      </c>
      <c r="AB4" s="46"/>
      <c r="AC4" s="55"/>
      <c r="AD4" s="96"/>
    </row>
    <row r="5" spans="2:30" ht="13.15" customHeight="1" x14ac:dyDescent="0.35">
      <c r="B5" s="44" t="s">
        <v>7</v>
      </c>
      <c r="C5" s="47"/>
      <c r="D5" s="18"/>
      <c r="E5" s="4"/>
      <c r="G5" s="44" t="s">
        <v>7</v>
      </c>
      <c r="H5" s="47"/>
      <c r="I5" s="18"/>
      <c r="J5" s="4"/>
      <c r="L5" s="44" t="s">
        <v>7</v>
      </c>
      <c r="M5" s="47"/>
      <c r="N5" s="18"/>
      <c r="O5" s="4"/>
      <c r="Q5" s="44" t="s">
        <v>7</v>
      </c>
      <c r="R5" s="47"/>
      <c r="S5" s="18"/>
      <c r="T5" s="4"/>
      <c r="V5" s="44" t="s">
        <v>7</v>
      </c>
      <c r="W5" s="47"/>
      <c r="X5" s="18"/>
      <c r="Y5" s="4"/>
      <c r="AA5" s="44" t="s">
        <v>7</v>
      </c>
      <c r="AB5" s="47"/>
      <c r="AC5" s="18"/>
      <c r="AD5" s="4"/>
    </row>
    <row r="6" spans="2:30" ht="13.15" customHeight="1" x14ac:dyDescent="0.35">
      <c r="B6" s="44" t="s">
        <v>22</v>
      </c>
      <c r="C6" s="47"/>
      <c r="D6" s="18"/>
      <c r="E6" s="4"/>
      <c r="G6" s="44" t="s">
        <v>22</v>
      </c>
      <c r="H6" s="47"/>
      <c r="I6" s="18"/>
      <c r="J6" s="4"/>
      <c r="L6" s="44" t="s">
        <v>22</v>
      </c>
      <c r="M6" s="47"/>
      <c r="N6" s="18"/>
      <c r="O6" s="4"/>
      <c r="Q6" s="44" t="s">
        <v>22</v>
      </c>
      <c r="R6" s="47"/>
      <c r="S6" s="18"/>
      <c r="T6" s="4"/>
      <c r="V6" s="44" t="s">
        <v>22</v>
      </c>
      <c r="W6" s="47"/>
      <c r="X6" s="18"/>
      <c r="Y6" s="4"/>
      <c r="AA6" s="44" t="s">
        <v>22</v>
      </c>
      <c r="AB6" s="47"/>
      <c r="AC6" s="18"/>
      <c r="AD6" s="4"/>
    </row>
    <row r="7" spans="2:30" ht="13.15" customHeight="1" x14ac:dyDescent="0.35">
      <c r="B7" s="44" t="s">
        <v>23</v>
      </c>
      <c r="C7" s="47"/>
      <c r="D7" s="18"/>
      <c r="E7" s="4"/>
      <c r="G7" s="44" t="s">
        <v>23</v>
      </c>
      <c r="H7" s="47"/>
      <c r="I7" s="18"/>
      <c r="J7" s="4"/>
      <c r="L7" s="44" t="s">
        <v>23</v>
      </c>
      <c r="M7" s="47"/>
      <c r="N7" s="18"/>
      <c r="O7" s="4"/>
      <c r="Q7" s="44" t="s">
        <v>23</v>
      </c>
      <c r="R7" s="47"/>
      <c r="S7" s="18"/>
      <c r="T7" s="4"/>
      <c r="V7" s="44" t="s">
        <v>23</v>
      </c>
      <c r="W7" s="47"/>
      <c r="X7" s="18"/>
      <c r="Y7" s="4"/>
      <c r="AA7" s="44" t="s">
        <v>23</v>
      </c>
      <c r="AB7" s="47"/>
      <c r="AC7" s="18"/>
      <c r="AD7" s="4"/>
    </row>
    <row r="8" spans="2:30" ht="13.15" customHeight="1" x14ac:dyDescent="0.35">
      <c r="B8" s="44" t="s">
        <v>24</v>
      </c>
      <c r="C8" s="47"/>
      <c r="D8" s="49"/>
      <c r="E8" s="4"/>
      <c r="G8" s="44" t="s">
        <v>24</v>
      </c>
      <c r="H8" s="47"/>
      <c r="I8" s="49"/>
      <c r="J8" s="4"/>
      <c r="L8" s="44" t="s">
        <v>24</v>
      </c>
      <c r="M8" s="47"/>
      <c r="N8" s="49"/>
      <c r="O8" s="4"/>
      <c r="Q8" s="44" t="s">
        <v>24</v>
      </c>
      <c r="R8" s="47"/>
      <c r="S8" s="49"/>
      <c r="T8" s="4"/>
      <c r="V8" s="44" t="s">
        <v>24</v>
      </c>
      <c r="W8" s="47"/>
      <c r="X8" s="49"/>
      <c r="Y8" s="4"/>
      <c r="AA8" s="44" t="s">
        <v>24</v>
      </c>
      <c r="AB8" s="47"/>
      <c r="AC8" s="49"/>
      <c r="AD8" s="4"/>
    </row>
    <row r="9" spans="2:30" ht="13.15" customHeight="1" x14ac:dyDescent="0.35">
      <c r="B9" s="44" t="s">
        <v>25</v>
      </c>
      <c r="C9" s="47"/>
      <c r="D9" s="100"/>
      <c r="E9" s="20"/>
      <c r="G9" s="44" t="s">
        <v>25</v>
      </c>
      <c r="H9" s="47"/>
      <c r="I9" s="110"/>
      <c r="J9" s="111"/>
      <c r="L9" s="44" t="s">
        <v>25</v>
      </c>
      <c r="M9" s="47"/>
      <c r="N9" s="110"/>
      <c r="O9" s="111"/>
      <c r="Q9" s="44" t="s">
        <v>25</v>
      </c>
      <c r="R9" s="47"/>
      <c r="S9" s="110"/>
      <c r="T9" s="111"/>
      <c r="V9" s="44" t="s">
        <v>25</v>
      </c>
      <c r="W9" s="47"/>
      <c r="X9" s="110"/>
      <c r="Y9" s="111"/>
      <c r="AA9" s="44" t="s">
        <v>25</v>
      </c>
      <c r="AB9" s="47"/>
      <c r="AC9" s="110"/>
      <c r="AD9" s="111"/>
    </row>
    <row r="10" spans="2:30" ht="13.15" customHeight="1" x14ac:dyDescent="0.35">
      <c r="B10" s="97" t="s">
        <v>54</v>
      </c>
      <c r="C10" s="47"/>
      <c r="D10" s="100" t="s">
        <v>29</v>
      </c>
      <c r="E10" s="99"/>
      <c r="G10" s="97" t="s">
        <v>54</v>
      </c>
      <c r="H10" s="47"/>
      <c r="I10" s="100" t="s">
        <v>29</v>
      </c>
      <c r="J10" s="99"/>
      <c r="L10" s="97" t="s">
        <v>54</v>
      </c>
      <c r="M10" s="47"/>
      <c r="N10" s="100" t="s">
        <v>29</v>
      </c>
      <c r="O10" s="99"/>
      <c r="Q10" s="97" t="s">
        <v>54</v>
      </c>
      <c r="R10" s="47"/>
      <c r="S10" s="100" t="s">
        <v>29</v>
      </c>
      <c r="T10" s="99"/>
      <c r="V10" s="97" t="s">
        <v>54</v>
      </c>
      <c r="W10" s="47"/>
      <c r="X10" s="100" t="s">
        <v>29</v>
      </c>
      <c r="Y10" s="99"/>
      <c r="AA10" s="97" t="s">
        <v>54</v>
      </c>
      <c r="AB10" s="47"/>
      <c r="AC10" s="100" t="s">
        <v>29</v>
      </c>
      <c r="AD10" s="99"/>
    </row>
    <row r="11" spans="2:30" ht="13.15" customHeight="1" x14ac:dyDescent="0.35">
      <c r="B11" s="12" t="s">
        <v>17</v>
      </c>
      <c r="C11" s="95">
        <f>SUM(C4:C10)</f>
        <v>0</v>
      </c>
      <c r="D11" s="5"/>
      <c r="E11" s="50"/>
      <c r="G11" s="12" t="s">
        <v>17</v>
      </c>
      <c r="H11" s="95">
        <f>SUM(H4:H10)</f>
        <v>0</v>
      </c>
      <c r="I11" s="5"/>
      <c r="J11" s="50"/>
      <c r="L11" s="12" t="s">
        <v>17</v>
      </c>
      <c r="M11" s="95">
        <f>SUM(M4:M10)</f>
        <v>0</v>
      </c>
      <c r="N11" s="5"/>
      <c r="O11" s="50"/>
      <c r="Q11" s="12" t="s">
        <v>17</v>
      </c>
      <c r="R11" s="95">
        <f>SUM(R4:R10)</f>
        <v>0</v>
      </c>
      <c r="S11" s="5"/>
      <c r="T11" s="50"/>
      <c r="V11" s="12" t="s">
        <v>17</v>
      </c>
      <c r="W11" s="95">
        <f>SUM(W4:W10)</f>
        <v>0</v>
      </c>
      <c r="X11" s="5"/>
      <c r="Y11" s="50"/>
      <c r="AA11" s="12" t="s">
        <v>17</v>
      </c>
      <c r="AB11" s="95">
        <f>SUM(AB4:AB10)</f>
        <v>0</v>
      </c>
      <c r="AC11" s="5"/>
      <c r="AD11" s="50"/>
    </row>
    <row r="12" spans="2:30" ht="13.15" customHeight="1" x14ac:dyDescent="0.35">
      <c r="B12" s="12" t="s">
        <v>30</v>
      </c>
      <c r="C12" s="48">
        <f>D11*70%</f>
        <v>0</v>
      </c>
      <c r="D12" s="25"/>
      <c r="E12" s="6"/>
      <c r="G12" s="12" t="s">
        <v>30</v>
      </c>
      <c r="H12" s="48">
        <f>I11*70%</f>
        <v>0</v>
      </c>
      <c r="I12" s="25"/>
      <c r="J12" s="6"/>
      <c r="L12" s="12" t="s">
        <v>30</v>
      </c>
      <c r="M12" s="48">
        <f>N11*70%</f>
        <v>0</v>
      </c>
      <c r="N12" s="25"/>
      <c r="O12" s="6"/>
      <c r="Q12" s="12" t="s">
        <v>30</v>
      </c>
      <c r="R12" s="48">
        <f>S11*70%</f>
        <v>0</v>
      </c>
      <c r="S12" s="25"/>
      <c r="T12" s="6"/>
      <c r="V12" s="12" t="s">
        <v>30</v>
      </c>
      <c r="W12" s="48">
        <f>X11*70%</f>
        <v>0</v>
      </c>
      <c r="X12" s="25"/>
      <c r="Y12" s="6"/>
      <c r="AA12" s="12" t="s">
        <v>30</v>
      </c>
      <c r="AB12" s="48">
        <f>AC11*70%</f>
        <v>0</v>
      </c>
      <c r="AC12" s="25"/>
      <c r="AD12" s="6"/>
    </row>
    <row r="13" spans="2:30" ht="13.15" customHeight="1" x14ac:dyDescent="0.35">
      <c r="B13" s="12" t="s">
        <v>0</v>
      </c>
      <c r="C13" s="24"/>
      <c r="D13" s="5"/>
      <c r="E13" s="7"/>
      <c r="G13" s="12" t="s">
        <v>0</v>
      </c>
      <c r="H13" s="24"/>
      <c r="I13" s="5"/>
      <c r="J13" s="7"/>
      <c r="L13" s="12" t="s">
        <v>0</v>
      </c>
      <c r="M13" s="24"/>
      <c r="N13" s="5"/>
      <c r="O13" s="7"/>
      <c r="Q13" s="12" t="s">
        <v>0</v>
      </c>
      <c r="R13" s="24"/>
      <c r="S13" s="5"/>
      <c r="T13" s="7"/>
      <c r="V13" s="12" t="s">
        <v>0</v>
      </c>
      <c r="W13" s="24"/>
      <c r="X13" s="5"/>
      <c r="Y13" s="7"/>
      <c r="AA13" s="12" t="s">
        <v>0</v>
      </c>
      <c r="AB13" s="24"/>
      <c r="AC13" s="5"/>
      <c r="AD13" s="7"/>
    </row>
    <row r="14" spans="2:30" s="1" customFormat="1" ht="13.15" customHeight="1" x14ac:dyDescent="0.35">
      <c r="B14" s="101" t="s">
        <v>1</v>
      </c>
      <c r="C14" s="102"/>
      <c r="D14" s="8">
        <f>E14*(C4+C5+C8+C9)</f>
        <v>0</v>
      </c>
      <c r="E14" s="10"/>
      <c r="G14" s="101" t="s">
        <v>1</v>
      </c>
      <c r="H14" s="102"/>
      <c r="I14" s="8">
        <f>J14*(H4+H5+H8+H9)</f>
        <v>0</v>
      </c>
      <c r="J14" s="10"/>
      <c r="L14" s="101" t="s">
        <v>1</v>
      </c>
      <c r="M14" s="102"/>
      <c r="N14" s="8">
        <f>O14*(M4+M5+M8+M9)</f>
        <v>0</v>
      </c>
      <c r="O14" s="10"/>
      <c r="Q14" s="101" t="s">
        <v>1</v>
      </c>
      <c r="R14" s="102"/>
      <c r="S14" s="8">
        <f>T14*(R4+R5+R8+R9)</f>
        <v>0</v>
      </c>
      <c r="T14" s="10"/>
      <c r="V14" s="101" t="s">
        <v>1</v>
      </c>
      <c r="W14" s="102"/>
      <c r="X14" s="8">
        <f>Y14*(W4+W5+W8+W9)</f>
        <v>0</v>
      </c>
      <c r="Y14" s="10"/>
      <c r="AA14" s="101" t="s">
        <v>1</v>
      </c>
      <c r="AB14" s="102"/>
      <c r="AC14" s="8">
        <f>AD14*(AB4+AB5+AB8+AB9)</f>
        <v>0</v>
      </c>
      <c r="AD14" s="10"/>
    </row>
    <row r="15" spans="2:30" s="1" customFormat="1" ht="13.15" customHeight="1" x14ac:dyDescent="0.35">
      <c r="B15" s="101" t="s">
        <v>2</v>
      </c>
      <c r="C15" s="102"/>
      <c r="D15" s="8">
        <f>C7*13.5%</f>
        <v>0</v>
      </c>
      <c r="E15" s="11">
        <v>0.12</v>
      </c>
      <c r="G15" s="101" t="s">
        <v>2</v>
      </c>
      <c r="H15" s="102"/>
      <c r="I15" s="8">
        <f>H7*13.5%</f>
        <v>0</v>
      </c>
      <c r="J15" s="11">
        <v>0.12</v>
      </c>
      <c r="L15" s="101" t="s">
        <v>2</v>
      </c>
      <c r="M15" s="102"/>
      <c r="N15" s="8">
        <f>M7*13.5%</f>
        <v>0</v>
      </c>
      <c r="O15" s="11">
        <v>0.12</v>
      </c>
      <c r="Q15" s="101" t="s">
        <v>2</v>
      </c>
      <c r="R15" s="102"/>
      <c r="S15" s="8">
        <f>R7*13.5%</f>
        <v>0</v>
      </c>
      <c r="T15" s="11">
        <v>0.12</v>
      </c>
      <c r="V15" s="101" t="s">
        <v>2</v>
      </c>
      <c r="W15" s="102"/>
      <c r="X15" s="8">
        <f>W7*13.5%</f>
        <v>0</v>
      </c>
      <c r="Y15" s="11">
        <v>0.12</v>
      </c>
      <c r="AA15" s="101" t="s">
        <v>2</v>
      </c>
      <c r="AB15" s="102"/>
      <c r="AC15" s="8">
        <f>AB7*13.5%</f>
        <v>0</v>
      </c>
      <c r="AD15" s="11">
        <v>0.12</v>
      </c>
    </row>
    <row r="16" spans="2:30" s="1" customFormat="1" ht="13.15" customHeight="1" x14ac:dyDescent="0.35">
      <c r="B16" s="101" t="s">
        <v>3</v>
      </c>
      <c r="C16" s="102"/>
      <c r="D16" s="8">
        <f>C6*15%</f>
        <v>0</v>
      </c>
      <c r="E16" s="11">
        <v>0.115</v>
      </c>
      <c r="G16" s="101" t="s">
        <v>3</v>
      </c>
      <c r="H16" s="102"/>
      <c r="I16" s="8">
        <f>H6*15%</f>
        <v>0</v>
      </c>
      <c r="J16" s="11">
        <v>0.115</v>
      </c>
      <c r="L16" s="101" t="s">
        <v>3</v>
      </c>
      <c r="M16" s="102"/>
      <c r="N16" s="8">
        <f>M6*15%</f>
        <v>0</v>
      </c>
      <c r="O16" s="11">
        <v>0.115</v>
      </c>
      <c r="Q16" s="101" t="s">
        <v>3</v>
      </c>
      <c r="R16" s="102"/>
      <c r="S16" s="8">
        <f>R6*15%</f>
        <v>0</v>
      </c>
      <c r="T16" s="11">
        <v>0.115</v>
      </c>
      <c r="V16" s="101" t="s">
        <v>3</v>
      </c>
      <c r="W16" s="102"/>
      <c r="X16" s="8">
        <f>W6*15%</f>
        <v>0</v>
      </c>
      <c r="Y16" s="11">
        <v>0.115</v>
      </c>
      <c r="AA16" s="101" t="s">
        <v>3</v>
      </c>
      <c r="AB16" s="102"/>
      <c r="AC16" s="8">
        <f>AB6*15%</f>
        <v>0</v>
      </c>
      <c r="AD16" s="11">
        <v>0.115</v>
      </c>
    </row>
    <row r="17" spans="2:30" s="1" customFormat="1" ht="13.15" customHeight="1" x14ac:dyDescent="0.35">
      <c r="B17" s="12" t="s">
        <v>4</v>
      </c>
      <c r="C17" s="34">
        <f>C11-D13</f>
        <v>0</v>
      </c>
      <c r="D17" s="8"/>
      <c r="E17" s="7" t="e">
        <f>C17/C11</f>
        <v>#DIV/0!</v>
      </c>
      <c r="G17" s="12" t="s">
        <v>4</v>
      </c>
      <c r="H17" s="34">
        <f>H11-I13</f>
        <v>0</v>
      </c>
      <c r="I17" s="8"/>
      <c r="J17" s="7" t="e">
        <f>H17/H11</f>
        <v>#DIV/0!</v>
      </c>
      <c r="L17" s="12" t="s">
        <v>4</v>
      </c>
      <c r="M17" s="34">
        <f>M11-N13</f>
        <v>0</v>
      </c>
      <c r="N17" s="8"/>
      <c r="O17" s="7" t="e">
        <f>M17/M11</f>
        <v>#DIV/0!</v>
      </c>
      <c r="Q17" s="12" t="s">
        <v>4</v>
      </c>
      <c r="R17" s="34">
        <f>R11-S13</f>
        <v>0</v>
      </c>
      <c r="S17" s="8"/>
      <c r="T17" s="7" t="e">
        <f>R17/R11</f>
        <v>#DIV/0!</v>
      </c>
      <c r="V17" s="12" t="s">
        <v>4</v>
      </c>
      <c r="W17" s="34">
        <f>W11-X13</f>
        <v>0</v>
      </c>
      <c r="X17" s="8"/>
      <c r="Y17" s="7" t="e">
        <f>W17/W11</f>
        <v>#DIV/0!</v>
      </c>
      <c r="AA17" s="12" t="s">
        <v>4</v>
      </c>
      <c r="AB17" s="34">
        <f>AB11-AC13</f>
        <v>0</v>
      </c>
      <c r="AC17" s="8"/>
      <c r="AD17" s="7" t="e">
        <f>AB17/AB11</f>
        <v>#DIV/0!</v>
      </c>
    </row>
    <row r="18" spans="2:30" ht="18" customHeight="1" thickBot="1" x14ac:dyDescent="0.4">
      <c r="B18" s="51" t="s">
        <v>5</v>
      </c>
      <c r="C18" s="52"/>
      <c r="D18" s="53">
        <f>+D13-SUM(D14:D16)</f>
        <v>0</v>
      </c>
      <c r="E18" s="54"/>
      <c r="G18" s="51" t="s">
        <v>5</v>
      </c>
      <c r="H18" s="52"/>
      <c r="I18" s="53">
        <f>+I13-SUM(I14:I16)</f>
        <v>0</v>
      </c>
      <c r="J18" s="54"/>
      <c r="L18" s="67" t="s">
        <v>5</v>
      </c>
      <c r="M18" s="68"/>
      <c r="N18" s="69">
        <f>+N13-SUM(N14:N16)</f>
        <v>0</v>
      </c>
      <c r="O18" s="70"/>
      <c r="Q18" s="67" t="s">
        <v>5</v>
      </c>
      <c r="R18" s="68"/>
      <c r="S18" s="69">
        <f>+S13-SUM(S14:S16)</f>
        <v>0</v>
      </c>
      <c r="T18" s="70"/>
      <c r="V18" s="82" t="s">
        <v>5</v>
      </c>
      <c r="W18" s="83"/>
      <c r="X18" s="84">
        <f>+X13-SUM(X14:X16)</f>
        <v>0</v>
      </c>
      <c r="Y18" s="85"/>
      <c r="AA18" s="82" t="s">
        <v>5</v>
      </c>
      <c r="AB18" s="83"/>
      <c r="AC18" s="84">
        <f>+AC13-SUM(AC14:AC16)</f>
        <v>0</v>
      </c>
      <c r="AD18" s="85"/>
    </row>
    <row r="19" spans="2:30" ht="7.9" customHeight="1" thickBot="1" x14ac:dyDescent="0.4">
      <c r="B19" s="56"/>
      <c r="C19" s="57"/>
      <c r="D19" s="58"/>
      <c r="E19" s="59"/>
      <c r="G19" s="14"/>
      <c r="H19" s="15"/>
      <c r="I19" s="16"/>
      <c r="J19" s="17"/>
      <c r="L19" s="56"/>
      <c r="M19" s="57"/>
      <c r="N19" s="58"/>
      <c r="O19" s="59"/>
      <c r="Q19" s="14"/>
      <c r="R19" s="15"/>
      <c r="S19" s="16"/>
      <c r="T19" s="17"/>
      <c r="V19" s="56"/>
      <c r="W19" s="57"/>
      <c r="X19" s="58"/>
      <c r="Y19" s="59"/>
      <c r="AA19" s="14"/>
      <c r="AB19" s="15"/>
      <c r="AC19" s="16"/>
      <c r="AD19" s="17"/>
    </row>
    <row r="20" spans="2:30" ht="13.15" customHeight="1" x14ac:dyDescent="0.35">
      <c r="B20" s="44" t="s">
        <v>20</v>
      </c>
      <c r="C20" s="40"/>
      <c r="D20" s="25"/>
      <c r="E20" s="61"/>
      <c r="F20" s="19"/>
      <c r="G20" s="44" t="s">
        <v>20</v>
      </c>
      <c r="H20" s="40"/>
      <c r="I20" s="25"/>
      <c r="J20" s="61"/>
      <c r="L20" s="44" t="s">
        <v>20</v>
      </c>
      <c r="M20" s="40"/>
      <c r="N20" s="25"/>
      <c r="O20" s="61"/>
      <c r="P20" s="19"/>
      <c r="Q20" s="44" t="s">
        <v>20</v>
      </c>
      <c r="R20" s="40"/>
      <c r="S20" s="25"/>
      <c r="T20" s="61"/>
      <c r="V20" s="44" t="s">
        <v>20</v>
      </c>
      <c r="W20" s="40"/>
      <c r="X20" s="25"/>
      <c r="Y20" s="61"/>
      <c r="Z20" s="19"/>
      <c r="AA20" s="44" t="s">
        <v>20</v>
      </c>
      <c r="AB20" s="40"/>
      <c r="AC20" s="25"/>
      <c r="AD20" s="61"/>
    </row>
    <row r="21" spans="2:30" ht="13.15" customHeight="1" x14ac:dyDescent="0.35">
      <c r="B21" s="44" t="s">
        <v>53</v>
      </c>
      <c r="C21" s="40"/>
      <c r="D21" s="32"/>
      <c r="E21" s="109">
        <f>E4+10</f>
        <v>10</v>
      </c>
      <c r="F21" s="19"/>
      <c r="G21" s="44" t="s">
        <v>53</v>
      </c>
      <c r="H21" s="40"/>
      <c r="I21" s="46"/>
      <c r="J21" s="109">
        <f>J4+10</f>
        <v>10</v>
      </c>
      <c r="L21" s="44" t="s">
        <v>53</v>
      </c>
      <c r="M21" s="40"/>
      <c r="N21" s="32"/>
      <c r="O21" s="109">
        <f>O4+10</f>
        <v>10</v>
      </c>
      <c r="P21" s="19"/>
      <c r="Q21" s="44" t="s">
        <v>53</v>
      </c>
      <c r="R21" s="40"/>
      <c r="S21" s="32"/>
      <c r="T21" s="109">
        <f>T4+10</f>
        <v>10</v>
      </c>
      <c r="V21" s="44" t="s">
        <v>53</v>
      </c>
      <c r="W21" s="40"/>
      <c r="X21" s="32"/>
      <c r="Y21" s="109">
        <f>Y4+10</f>
        <v>10</v>
      </c>
      <c r="Z21" s="19"/>
      <c r="AA21" s="44" t="s">
        <v>53</v>
      </c>
      <c r="AB21" s="40"/>
      <c r="AC21" s="32"/>
      <c r="AD21" s="109">
        <f>AD4+10</f>
        <v>10</v>
      </c>
    </row>
    <row r="22" spans="2:30" ht="13.15" customHeight="1" x14ac:dyDescent="0.35">
      <c r="B22" s="44" t="s">
        <v>19</v>
      </c>
      <c r="C22" s="40"/>
      <c r="D22" s="33"/>
      <c r="E22" s="109"/>
      <c r="F22" s="19"/>
      <c r="G22" s="44" t="s">
        <v>19</v>
      </c>
      <c r="H22" s="40"/>
      <c r="I22" s="42"/>
      <c r="J22" s="109"/>
      <c r="L22" s="44" t="s">
        <v>19</v>
      </c>
      <c r="M22" s="40"/>
      <c r="N22" s="33"/>
      <c r="O22" s="109"/>
      <c r="P22" s="19"/>
      <c r="Q22" s="44" t="s">
        <v>19</v>
      </c>
      <c r="R22" s="40"/>
      <c r="S22" s="33"/>
      <c r="T22" s="109"/>
      <c r="V22" s="44" t="s">
        <v>19</v>
      </c>
      <c r="W22" s="40"/>
      <c r="X22" s="33"/>
      <c r="Y22" s="109"/>
      <c r="Z22" s="19"/>
      <c r="AA22" s="44" t="s">
        <v>19</v>
      </c>
      <c r="AB22" s="40"/>
      <c r="AC22" s="33"/>
      <c r="AD22" s="109"/>
    </row>
    <row r="23" spans="2:30" ht="13.15" customHeight="1" x14ac:dyDescent="0.35">
      <c r="B23" s="44"/>
      <c r="C23" s="40"/>
      <c r="D23" s="25"/>
      <c r="E23" s="38"/>
      <c r="F23" s="19"/>
      <c r="G23" s="44"/>
      <c r="H23" s="40"/>
      <c r="I23" s="25"/>
      <c r="J23" s="38"/>
      <c r="L23" s="44"/>
      <c r="M23" s="40"/>
      <c r="N23" s="25"/>
      <c r="O23" s="38"/>
      <c r="P23" s="19"/>
      <c r="Q23" s="44"/>
      <c r="R23" s="40"/>
      <c r="S23" s="25"/>
      <c r="T23" s="38"/>
      <c r="V23" s="44"/>
      <c r="W23" s="40"/>
      <c r="X23" s="25"/>
      <c r="Y23" s="38"/>
      <c r="Z23" s="19"/>
      <c r="AA23" s="44"/>
      <c r="AB23" s="40"/>
      <c r="AC23" s="25"/>
      <c r="AD23" s="38"/>
    </row>
    <row r="24" spans="2:30" ht="13.15" customHeight="1" x14ac:dyDescent="0.35">
      <c r="B24" s="44" t="s">
        <v>55</v>
      </c>
      <c r="C24" s="40"/>
      <c r="D24" s="32"/>
      <c r="E24" s="109">
        <f>E4+10</f>
        <v>10</v>
      </c>
      <c r="F24" s="19"/>
      <c r="G24" s="44" t="s">
        <v>55</v>
      </c>
      <c r="H24" s="40"/>
      <c r="I24" s="32"/>
      <c r="J24" s="109">
        <f>J4+10</f>
        <v>10</v>
      </c>
      <c r="L24" s="97" t="s">
        <v>55</v>
      </c>
      <c r="M24" s="40"/>
      <c r="N24" s="32"/>
      <c r="O24" s="109">
        <f>O4+10</f>
        <v>10</v>
      </c>
      <c r="P24" s="19"/>
      <c r="Q24" s="97" t="s">
        <v>55</v>
      </c>
      <c r="R24" s="40"/>
      <c r="S24" s="32"/>
      <c r="T24" s="109">
        <f>T4+10</f>
        <v>10</v>
      </c>
      <c r="V24" s="97" t="s">
        <v>55</v>
      </c>
      <c r="W24" s="40"/>
      <c r="X24" s="32"/>
      <c r="Y24" s="109">
        <f>Y4+10</f>
        <v>10</v>
      </c>
      <c r="Z24" s="19"/>
      <c r="AA24" s="97" t="s">
        <v>55</v>
      </c>
      <c r="AB24" s="40"/>
      <c r="AC24" s="32"/>
      <c r="AD24" s="109">
        <f>AD4+10</f>
        <v>10</v>
      </c>
    </row>
    <row r="25" spans="2:30" ht="13.15" customHeight="1" x14ac:dyDescent="0.35">
      <c r="B25" s="44" t="s">
        <v>15</v>
      </c>
      <c r="C25" s="40"/>
      <c r="D25" s="37"/>
      <c r="E25" s="109"/>
      <c r="F25" s="19"/>
      <c r="G25" s="44" t="s">
        <v>15</v>
      </c>
      <c r="H25" s="40"/>
      <c r="I25" s="37"/>
      <c r="J25" s="109"/>
      <c r="L25" s="44" t="s">
        <v>15</v>
      </c>
      <c r="M25" s="40"/>
      <c r="N25" s="37"/>
      <c r="O25" s="109"/>
      <c r="P25" s="19"/>
      <c r="Q25" s="44" t="s">
        <v>15</v>
      </c>
      <c r="R25" s="40"/>
      <c r="S25" s="37"/>
      <c r="T25" s="109"/>
      <c r="V25" s="44" t="s">
        <v>15</v>
      </c>
      <c r="W25" s="40"/>
      <c r="X25" s="37"/>
      <c r="Y25" s="109"/>
      <c r="Z25" s="19"/>
      <c r="AA25" s="44" t="s">
        <v>15</v>
      </c>
      <c r="AB25" s="40"/>
      <c r="AC25" s="37"/>
      <c r="AD25" s="109"/>
    </row>
    <row r="26" spans="2:30" ht="13.15" customHeight="1" x14ac:dyDescent="0.35">
      <c r="B26" s="44" t="s">
        <v>16</v>
      </c>
      <c r="C26" s="41">
        <f>SUM(D24:D26)</f>
        <v>0</v>
      </c>
      <c r="D26" s="33"/>
      <c r="E26" s="109"/>
      <c r="F26" s="19"/>
      <c r="G26" s="44" t="s">
        <v>16</v>
      </c>
      <c r="H26" s="41">
        <f>SUM(I24:I26)</f>
        <v>0</v>
      </c>
      <c r="I26" s="33"/>
      <c r="J26" s="109"/>
      <c r="L26" s="44" t="s">
        <v>16</v>
      </c>
      <c r="M26" s="41">
        <f>SUM(N24:N26)</f>
        <v>0</v>
      </c>
      <c r="N26" s="33"/>
      <c r="O26" s="109"/>
      <c r="P26" s="19"/>
      <c r="Q26" s="44" t="s">
        <v>16</v>
      </c>
      <c r="R26" s="41">
        <f>SUM(S24:S26)</f>
        <v>0</v>
      </c>
      <c r="S26" s="33"/>
      <c r="T26" s="109"/>
      <c r="V26" s="44" t="s">
        <v>16</v>
      </c>
      <c r="W26" s="41">
        <f>SUM(X24:X26)</f>
        <v>0</v>
      </c>
      <c r="X26" s="33"/>
      <c r="Y26" s="109"/>
      <c r="Z26" s="19"/>
      <c r="AA26" s="44" t="s">
        <v>16</v>
      </c>
      <c r="AB26" s="41">
        <f>SUM(AC24:AC26)</f>
        <v>0</v>
      </c>
      <c r="AC26" s="33"/>
      <c r="AD26" s="109"/>
    </row>
    <row r="27" spans="2:30" ht="13.15" customHeight="1" x14ac:dyDescent="0.35">
      <c r="B27" s="44"/>
      <c r="C27" s="18"/>
      <c r="D27" s="13"/>
      <c r="E27" s="20"/>
      <c r="F27" s="19"/>
      <c r="G27" s="44"/>
      <c r="H27" s="18"/>
      <c r="I27" s="13"/>
      <c r="J27" s="20"/>
      <c r="L27" s="44"/>
      <c r="M27" s="18"/>
      <c r="N27" s="13"/>
      <c r="O27" s="20"/>
      <c r="P27" s="19"/>
      <c r="Q27" s="44"/>
      <c r="R27" s="18"/>
      <c r="S27" s="13"/>
      <c r="T27" s="20"/>
      <c r="V27" s="44"/>
      <c r="W27" s="18"/>
      <c r="X27" s="13"/>
      <c r="Y27" s="20"/>
      <c r="Z27" s="19"/>
      <c r="AA27" s="44"/>
      <c r="AB27" s="18"/>
      <c r="AC27" s="13"/>
      <c r="AD27" s="20"/>
    </row>
    <row r="28" spans="2:30" ht="13.15" customHeight="1" x14ac:dyDescent="0.35">
      <c r="B28" s="44" t="s">
        <v>58</v>
      </c>
      <c r="C28" s="40"/>
      <c r="D28" s="5"/>
      <c r="E28" s="43">
        <f>E4+40</f>
        <v>40</v>
      </c>
      <c r="F28" s="19"/>
      <c r="G28" s="44" t="s">
        <v>58</v>
      </c>
      <c r="H28" s="40"/>
      <c r="I28" s="5"/>
      <c r="J28" s="43">
        <f>J4+40</f>
        <v>40</v>
      </c>
      <c r="L28" s="44" t="s">
        <v>58</v>
      </c>
      <c r="M28" s="40"/>
      <c r="N28" s="5"/>
      <c r="O28" s="43">
        <f>O4+40</f>
        <v>40</v>
      </c>
      <c r="P28" s="19"/>
      <c r="Q28" s="44" t="s">
        <v>58</v>
      </c>
      <c r="R28" s="40"/>
      <c r="S28" s="5"/>
      <c r="T28" s="43">
        <f>T4+40</f>
        <v>40</v>
      </c>
      <c r="V28" s="44" t="s">
        <v>58</v>
      </c>
      <c r="W28" s="40"/>
      <c r="X28" s="5"/>
      <c r="Y28" s="43">
        <f>Y4+40</f>
        <v>40</v>
      </c>
      <c r="Z28" s="19"/>
      <c r="AA28" s="44" t="s">
        <v>58</v>
      </c>
      <c r="AB28" s="40"/>
      <c r="AC28" s="5"/>
      <c r="AD28" s="43">
        <f>AD4+40</f>
        <v>40</v>
      </c>
    </row>
    <row r="29" spans="2:30" ht="13.15" customHeight="1" x14ac:dyDescent="0.35">
      <c r="B29" s="101" t="s">
        <v>6</v>
      </c>
      <c r="C29" s="102"/>
      <c r="D29" s="8"/>
      <c r="E29" s="9"/>
      <c r="G29" s="101" t="s">
        <v>6</v>
      </c>
      <c r="H29" s="102"/>
      <c r="I29" s="8"/>
      <c r="J29" s="9"/>
      <c r="L29" s="101" t="s">
        <v>6</v>
      </c>
      <c r="M29" s="102"/>
      <c r="N29" s="8"/>
      <c r="O29" s="9"/>
      <c r="Q29" s="101" t="s">
        <v>6</v>
      </c>
      <c r="R29" s="102"/>
      <c r="S29" s="8"/>
      <c r="T29" s="9"/>
      <c r="V29" s="101" t="s">
        <v>6</v>
      </c>
      <c r="W29" s="102"/>
      <c r="X29" s="8"/>
      <c r="Y29" s="9"/>
      <c r="AA29" s="101" t="s">
        <v>6</v>
      </c>
      <c r="AB29" s="102"/>
      <c r="AC29" s="8"/>
      <c r="AD29" s="9"/>
    </row>
    <row r="30" spans="2:30" ht="13.15" customHeight="1" x14ac:dyDescent="0.35">
      <c r="B30" s="3" t="s">
        <v>56</v>
      </c>
      <c r="C30" s="40"/>
      <c r="D30" s="21"/>
      <c r="E30" s="9"/>
      <c r="G30" s="3" t="s">
        <v>7</v>
      </c>
      <c r="H30" s="40"/>
      <c r="I30" s="21"/>
      <c r="J30" s="9"/>
      <c r="L30" s="3" t="s">
        <v>7</v>
      </c>
      <c r="M30" s="40"/>
      <c r="N30" s="32"/>
      <c r="O30" s="9"/>
      <c r="Q30" s="3" t="s">
        <v>7</v>
      </c>
      <c r="R30" s="40"/>
      <c r="S30" s="21"/>
      <c r="T30" s="9"/>
      <c r="V30" s="3" t="s">
        <v>7</v>
      </c>
      <c r="W30" s="40"/>
      <c r="X30" s="32"/>
      <c r="Y30" s="9"/>
      <c r="AA30" s="3" t="s">
        <v>7</v>
      </c>
      <c r="AB30" s="40"/>
      <c r="AC30" s="32"/>
      <c r="AD30" s="9"/>
    </row>
    <row r="31" spans="2:30" ht="13.15" customHeight="1" x14ac:dyDescent="0.35">
      <c r="B31" s="3" t="s">
        <v>57</v>
      </c>
      <c r="C31" s="40"/>
      <c r="D31" s="22"/>
      <c r="E31" s="20"/>
      <c r="G31" s="3" t="s">
        <v>57</v>
      </c>
      <c r="H31" s="40"/>
      <c r="I31" s="22"/>
      <c r="J31" s="20"/>
      <c r="L31" s="3" t="s">
        <v>57</v>
      </c>
      <c r="M31" s="40"/>
      <c r="N31" s="33"/>
      <c r="O31" s="20"/>
      <c r="Q31" s="3" t="s">
        <v>57</v>
      </c>
      <c r="R31" s="40"/>
      <c r="S31" s="22"/>
      <c r="T31" s="20"/>
      <c r="V31" s="3" t="s">
        <v>57</v>
      </c>
      <c r="W31" s="40"/>
      <c r="X31" s="33"/>
      <c r="Y31" s="20"/>
      <c r="AA31" s="3" t="s">
        <v>57</v>
      </c>
      <c r="AB31" s="40"/>
      <c r="AC31" s="33"/>
      <c r="AD31" s="20"/>
    </row>
    <row r="32" spans="2:30" ht="13.15" customHeight="1" x14ac:dyDescent="0.35">
      <c r="B32" s="12" t="s">
        <v>12</v>
      </c>
      <c r="C32" s="13"/>
      <c r="D32" s="34">
        <f>(D30+D31)*E14</f>
        <v>0</v>
      </c>
      <c r="E32" s="20"/>
      <c r="G32" s="12" t="s">
        <v>12</v>
      </c>
      <c r="H32" s="13"/>
      <c r="I32" s="34">
        <f>(I30+I31)*J14</f>
        <v>0</v>
      </c>
      <c r="J32" s="20"/>
      <c r="L32" s="12" t="s">
        <v>12</v>
      </c>
      <c r="M32" s="13"/>
      <c r="N32" s="34">
        <f>(N30+N31)*O14</f>
        <v>0</v>
      </c>
      <c r="O32" s="20"/>
      <c r="Q32" s="12" t="s">
        <v>12</v>
      </c>
      <c r="R32" s="13"/>
      <c r="S32" s="34">
        <f>(S30+S31)*T14</f>
        <v>0</v>
      </c>
      <c r="T32" s="20"/>
      <c r="V32" s="12" t="s">
        <v>12</v>
      </c>
      <c r="W32" s="13"/>
      <c r="X32" s="34">
        <f>(X30+X31)*Y14</f>
        <v>0</v>
      </c>
      <c r="Y32" s="20"/>
      <c r="AA32" s="12" t="s">
        <v>12</v>
      </c>
      <c r="AB32" s="13"/>
      <c r="AC32" s="34">
        <f>(AC30+AC31)*AD14</f>
        <v>0</v>
      </c>
      <c r="AD32" s="20"/>
    </row>
    <row r="33" spans="1:30" ht="13.15" customHeight="1" x14ac:dyDescent="0.35">
      <c r="B33" s="23" t="s">
        <v>8</v>
      </c>
      <c r="C33" s="24"/>
      <c r="D33" s="25">
        <f>D18-(SUM(D21:D22))-(SUM(D28:D31)+D32)</f>
        <v>0</v>
      </c>
      <c r="E33" s="26"/>
      <c r="G33" s="23" t="s">
        <v>8</v>
      </c>
      <c r="H33" s="24"/>
      <c r="I33" s="25">
        <f>I18-(SUM(I21:I22))-(SUM(I28:I31)+I32)</f>
        <v>0</v>
      </c>
      <c r="J33" s="26"/>
      <c r="L33" s="23" t="s">
        <v>8</v>
      </c>
      <c r="M33" s="24"/>
      <c r="N33" s="25">
        <f>N18-(SUM(N21:N22))-(SUM(N28:N31)+N32)</f>
        <v>0</v>
      </c>
      <c r="O33" s="26"/>
      <c r="Q33" s="23" t="s">
        <v>8</v>
      </c>
      <c r="R33" s="24"/>
      <c r="S33" s="25">
        <f>S18-(SUM(S21:S22))-(SUM(S28:S31)+S32)</f>
        <v>0</v>
      </c>
      <c r="T33" s="26"/>
      <c r="V33" s="23" t="s">
        <v>8</v>
      </c>
      <c r="W33" s="24"/>
      <c r="X33" s="25">
        <f>X18-(SUM(X21:X22))-(SUM(X28:X31)+X32)</f>
        <v>0</v>
      </c>
      <c r="Y33" s="26"/>
      <c r="AA33" s="23" t="s">
        <v>8</v>
      </c>
      <c r="AB33" s="24"/>
      <c r="AC33" s="25">
        <f>AC18-(SUM(AC21:AC22))-(SUM(AC28:AC31)+AC32)</f>
        <v>0</v>
      </c>
      <c r="AD33" s="26"/>
    </row>
    <row r="34" spans="1:30" ht="13.15" customHeight="1" x14ac:dyDescent="0.35">
      <c r="B34" s="3" t="s">
        <v>9</v>
      </c>
      <c r="C34" s="24"/>
      <c r="D34" s="36"/>
      <c r="E34" s="9"/>
      <c r="G34" s="3" t="s">
        <v>9</v>
      </c>
      <c r="H34" s="24"/>
      <c r="I34" s="36"/>
      <c r="J34" s="9"/>
      <c r="L34" s="3" t="s">
        <v>9</v>
      </c>
      <c r="M34" s="24"/>
      <c r="N34" s="5"/>
      <c r="O34" s="9"/>
      <c r="Q34" s="3" t="s">
        <v>9</v>
      </c>
      <c r="R34" s="24"/>
      <c r="S34" s="5"/>
      <c r="T34" s="9"/>
      <c r="V34" s="3" t="s">
        <v>9</v>
      </c>
      <c r="W34" s="24"/>
      <c r="X34" s="5"/>
      <c r="Y34" s="9"/>
      <c r="AA34" s="3" t="s">
        <v>9</v>
      </c>
      <c r="AB34" s="24"/>
      <c r="AC34" s="5"/>
      <c r="AD34" s="9"/>
    </row>
    <row r="35" spans="1:30" ht="18" customHeight="1" thickBot="1" x14ac:dyDescent="0.4">
      <c r="B35" s="138" t="s">
        <v>10</v>
      </c>
      <c r="C35" s="139"/>
      <c r="D35" s="139"/>
      <c r="E35" s="27">
        <f>D33-D34</f>
        <v>0</v>
      </c>
      <c r="G35" s="138" t="s">
        <v>10</v>
      </c>
      <c r="H35" s="139"/>
      <c r="I35" s="139"/>
      <c r="J35" s="74">
        <f>I33-I34</f>
        <v>0</v>
      </c>
      <c r="L35" s="122" t="s">
        <v>10</v>
      </c>
      <c r="M35" s="123"/>
      <c r="N35" s="123"/>
      <c r="O35" s="71">
        <f>N33-N34</f>
        <v>0</v>
      </c>
      <c r="Q35" s="122" t="s">
        <v>10</v>
      </c>
      <c r="R35" s="123"/>
      <c r="S35" s="123"/>
      <c r="T35" s="72">
        <f>S33-S34</f>
        <v>0</v>
      </c>
      <c r="V35" s="112" t="s">
        <v>10</v>
      </c>
      <c r="W35" s="113"/>
      <c r="X35" s="113"/>
      <c r="Y35" s="86">
        <f>X33-X34</f>
        <v>0</v>
      </c>
      <c r="AA35" s="112" t="s">
        <v>10</v>
      </c>
      <c r="AB35" s="113"/>
      <c r="AC35" s="113"/>
      <c r="AD35" s="87">
        <f>AC33-AC34</f>
        <v>0</v>
      </c>
    </row>
    <row r="36" spans="1:30" ht="18" customHeight="1" thickBot="1" x14ac:dyDescent="0.4">
      <c r="B36" s="105" t="s">
        <v>11</v>
      </c>
      <c r="C36" s="106"/>
      <c r="D36" s="107"/>
      <c r="E36" s="39">
        <f>E35</f>
        <v>0</v>
      </c>
      <c r="G36" s="105" t="s">
        <v>11</v>
      </c>
      <c r="H36" s="106"/>
      <c r="I36" s="108"/>
      <c r="J36" s="73">
        <f>E36+J35</f>
        <v>0</v>
      </c>
      <c r="L36" s="105" t="s">
        <v>11</v>
      </c>
      <c r="M36" s="106"/>
      <c r="N36" s="107"/>
      <c r="O36" s="39">
        <f>J72+O35</f>
        <v>0</v>
      </c>
      <c r="Q36" s="105" t="s">
        <v>11</v>
      </c>
      <c r="R36" s="106"/>
      <c r="S36" s="108"/>
      <c r="T36" s="73">
        <f>O36+T35</f>
        <v>0</v>
      </c>
      <c r="V36" s="105" t="s">
        <v>11</v>
      </c>
      <c r="W36" s="106"/>
      <c r="X36" s="107"/>
      <c r="Y36" s="39">
        <f>Y35+T72</f>
        <v>0</v>
      </c>
      <c r="AA36" s="105" t="s">
        <v>11</v>
      </c>
      <c r="AB36" s="106"/>
      <c r="AC36" s="108"/>
      <c r="AD36" s="73">
        <f>Y36+AD35</f>
        <v>0</v>
      </c>
    </row>
    <row r="37" spans="1:30" s="31" customFormat="1" ht="19.899999999999999" customHeight="1" thickBot="1" x14ac:dyDescent="0.4">
      <c r="A37" s="2"/>
      <c r="B37" s="28"/>
      <c r="C37" s="29"/>
      <c r="D37" s="29"/>
      <c r="E37" s="30"/>
      <c r="F37" s="2"/>
      <c r="G37" s="28"/>
      <c r="H37" s="29"/>
      <c r="I37" s="29"/>
      <c r="J37" s="30"/>
      <c r="K37" s="2"/>
      <c r="L37" s="28"/>
      <c r="M37" s="29"/>
      <c r="N37" s="29"/>
      <c r="O37" s="30"/>
      <c r="P37" s="2"/>
      <c r="Q37" s="28"/>
      <c r="R37" s="29"/>
      <c r="S37" s="29"/>
      <c r="T37" s="30"/>
      <c r="U37" s="2"/>
      <c r="V37" s="28"/>
      <c r="W37" s="29"/>
      <c r="X37" s="29"/>
      <c r="Y37" s="30"/>
      <c r="Z37" s="2"/>
      <c r="AA37" s="28"/>
      <c r="AB37" s="29"/>
      <c r="AC37" s="29"/>
      <c r="AD37" s="30"/>
    </row>
    <row r="38" spans="1:30" ht="19.899999999999999" customHeight="1" thickBot="1" x14ac:dyDescent="0.4">
      <c r="B38" s="132" t="s">
        <v>32</v>
      </c>
      <c r="C38" s="133"/>
      <c r="D38" s="133"/>
      <c r="E38" s="134"/>
      <c r="G38" s="132" t="s">
        <v>31</v>
      </c>
      <c r="H38" s="133"/>
      <c r="I38" s="133"/>
      <c r="J38" s="134"/>
      <c r="L38" s="124" t="s">
        <v>35</v>
      </c>
      <c r="M38" s="125"/>
      <c r="N38" s="125"/>
      <c r="O38" s="126"/>
      <c r="Q38" s="124" t="s">
        <v>36</v>
      </c>
      <c r="R38" s="125"/>
      <c r="S38" s="125"/>
      <c r="T38" s="126"/>
      <c r="V38" s="114" t="s">
        <v>39</v>
      </c>
      <c r="W38" s="115"/>
      <c r="X38" s="115"/>
      <c r="Y38" s="116"/>
      <c r="AA38" s="114" t="s">
        <v>40</v>
      </c>
      <c r="AB38" s="115"/>
      <c r="AC38" s="115"/>
      <c r="AD38" s="116"/>
    </row>
    <row r="39" spans="1:30" ht="13.15" customHeight="1" x14ac:dyDescent="0.35">
      <c r="B39" s="62" t="s">
        <v>28</v>
      </c>
      <c r="C39" s="94" t="s">
        <v>27</v>
      </c>
      <c r="D39" s="45" t="s">
        <v>18</v>
      </c>
      <c r="E39" s="4" t="s">
        <v>26</v>
      </c>
      <c r="G39" s="60" t="s">
        <v>28</v>
      </c>
      <c r="H39" s="94" t="s">
        <v>27</v>
      </c>
      <c r="I39" s="45" t="s">
        <v>18</v>
      </c>
      <c r="J39" s="4" t="s">
        <v>26</v>
      </c>
      <c r="L39" s="62" t="s">
        <v>28</v>
      </c>
      <c r="M39" s="94" t="s">
        <v>27</v>
      </c>
      <c r="N39" s="45" t="s">
        <v>18</v>
      </c>
      <c r="O39" s="4" t="s">
        <v>26</v>
      </c>
      <c r="Q39" s="60" t="s">
        <v>28</v>
      </c>
      <c r="R39" s="94" t="s">
        <v>27</v>
      </c>
      <c r="S39" s="45" t="s">
        <v>18</v>
      </c>
      <c r="T39" s="4" t="s">
        <v>26</v>
      </c>
      <c r="V39" s="62" t="s">
        <v>28</v>
      </c>
      <c r="W39" s="94" t="s">
        <v>27</v>
      </c>
      <c r="X39" s="45" t="s">
        <v>18</v>
      </c>
      <c r="Y39" s="4" t="s">
        <v>26</v>
      </c>
      <c r="AA39" s="60" t="s">
        <v>28</v>
      </c>
      <c r="AB39" s="94" t="s">
        <v>27</v>
      </c>
      <c r="AC39" s="45" t="s">
        <v>18</v>
      </c>
      <c r="AD39" s="4" t="s">
        <v>26</v>
      </c>
    </row>
    <row r="40" spans="1:30" ht="13.15" customHeight="1" x14ac:dyDescent="0.35">
      <c r="B40" s="44" t="s">
        <v>21</v>
      </c>
      <c r="C40" s="46"/>
      <c r="D40" s="55"/>
      <c r="E40" s="96"/>
      <c r="G40" s="44" t="s">
        <v>21</v>
      </c>
      <c r="H40" s="46"/>
      <c r="I40" s="55"/>
      <c r="J40" s="96"/>
      <c r="L40" s="44" t="s">
        <v>21</v>
      </c>
      <c r="M40" s="46"/>
      <c r="N40" s="55"/>
      <c r="O40" s="96"/>
      <c r="Q40" s="44" t="s">
        <v>21</v>
      </c>
      <c r="R40" s="46"/>
      <c r="S40" s="55"/>
      <c r="T40" s="96"/>
      <c r="V40" s="44" t="s">
        <v>21</v>
      </c>
      <c r="W40" s="46"/>
      <c r="X40" s="55"/>
      <c r="Y40" s="96"/>
      <c r="AA40" s="44" t="s">
        <v>21</v>
      </c>
      <c r="AB40" s="46"/>
      <c r="AC40" s="55"/>
      <c r="AD40" s="96"/>
    </row>
    <row r="41" spans="1:30" ht="13.15" customHeight="1" x14ac:dyDescent="0.35">
      <c r="B41" s="44" t="s">
        <v>7</v>
      </c>
      <c r="C41" s="47"/>
      <c r="D41" s="18"/>
      <c r="E41" s="4"/>
      <c r="G41" s="44" t="s">
        <v>7</v>
      </c>
      <c r="H41" s="47"/>
      <c r="I41" s="18"/>
      <c r="J41" s="4"/>
      <c r="L41" s="44" t="s">
        <v>7</v>
      </c>
      <c r="M41" s="47"/>
      <c r="N41" s="18"/>
      <c r="O41" s="4"/>
      <c r="Q41" s="44" t="s">
        <v>7</v>
      </c>
      <c r="R41" s="47"/>
      <c r="S41" s="18"/>
      <c r="T41" s="4"/>
      <c r="V41" s="44" t="s">
        <v>7</v>
      </c>
      <c r="W41" s="47"/>
      <c r="X41" s="18"/>
      <c r="Y41" s="4"/>
      <c r="AA41" s="44" t="s">
        <v>7</v>
      </c>
      <c r="AB41" s="47"/>
      <c r="AC41" s="18"/>
      <c r="AD41" s="4"/>
    </row>
    <row r="42" spans="1:30" ht="13.15" customHeight="1" x14ac:dyDescent="0.35">
      <c r="B42" s="44" t="s">
        <v>22</v>
      </c>
      <c r="C42" s="47"/>
      <c r="D42" s="18"/>
      <c r="E42" s="4"/>
      <c r="G42" s="44" t="s">
        <v>22</v>
      </c>
      <c r="H42" s="47"/>
      <c r="I42" s="18"/>
      <c r="J42" s="4"/>
      <c r="L42" s="44" t="s">
        <v>22</v>
      </c>
      <c r="M42" s="47"/>
      <c r="N42" s="18"/>
      <c r="O42" s="4"/>
      <c r="Q42" s="44" t="s">
        <v>22</v>
      </c>
      <c r="R42" s="47"/>
      <c r="S42" s="18"/>
      <c r="T42" s="4"/>
      <c r="V42" s="44" t="s">
        <v>22</v>
      </c>
      <c r="W42" s="47"/>
      <c r="X42" s="18"/>
      <c r="Y42" s="4"/>
      <c r="AA42" s="44" t="s">
        <v>22</v>
      </c>
      <c r="AB42" s="47"/>
      <c r="AC42" s="18"/>
      <c r="AD42" s="4"/>
    </row>
    <row r="43" spans="1:30" ht="13.15" customHeight="1" x14ac:dyDescent="0.35">
      <c r="B43" s="44" t="s">
        <v>23</v>
      </c>
      <c r="C43" s="47"/>
      <c r="D43" s="18"/>
      <c r="E43" s="4"/>
      <c r="G43" s="44" t="s">
        <v>23</v>
      </c>
      <c r="H43" s="47"/>
      <c r="I43" s="18"/>
      <c r="J43" s="4"/>
      <c r="L43" s="44" t="s">
        <v>23</v>
      </c>
      <c r="M43" s="47"/>
      <c r="N43" s="18"/>
      <c r="O43" s="4"/>
      <c r="Q43" s="44" t="s">
        <v>23</v>
      </c>
      <c r="R43" s="47"/>
      <c r="S43" s="18"/>
      <c r="T43" s="4"/>
      <c r="V43" s="44" t="s">
        <v>23</v>
      </c>
      <c r="W43" s="47"/>
      <c r="X43" s="18"/>
      <c r="Y43" s="4"/>
      <c r="AA43" s="44" t="s">
        <v>23</v>
      </c>
      <c r="AB43" s="47"/>
      <c r="AC43" s="18"/>
      <c r="AD43" s="4"/>
    </row>
    <row r="44" spans="1:30" ht="13.15" customHeight="1" x14ac:dyDescent="0.35">
      <c r="B44" s="44" t="s">
        <v>24</v>
      </c>
      <c r="C44" s="47"/>
      <c r="D44" s="49"/>
      <c r="E44" s="4"/>
      <c r="G44" s="44" t="s">
        <v>24</v>
      </c>
      <c r="H44" s="47"/>
      <c r="I44" s="49"/>
      <c r="J44" s="4"/>
      <c r="L44" s="44" t="s">
        <v>24</v>
      </c>
      <c r="M44" s="47"/>
      <c r="N44" s="49"/>
      <c r="O44" s="4"/>
      <c r="Q44" s="44" t="s">
        <v>24</v>
      </c>
      <c r="R44" s="47"/>
      <c r="S44" s="49"/>
      <c r="T44" s="4"/>
      <c r="V44" s="44" t="s">
        <v>24</v>
      </c>
      <c r="W44" s="47"/>
      <c r="X44" s="49"/>
      <c r="Y44" s="4"/>
      <c r="AA44" s="44" t="s">
        <v>24</v>
      </c>
      <c r="AB44" s="47"/>
      <c r="AC44" s="49"/>
      <c r="AD44" s="4"/>
    </row>
    <row r="45" spans="1:30" ht="13.15" customHeight="1" x14ac:dyDescent="0.35">
      <c r="B45" s="44" t="s">
        <v>25</v>
      </c>
      <c r="C45" s="47"/>
      <c r="D45" s="110"/>
      <c r="E45" s="111"/>
      <c r="G45" s="44" t="s">
        <v>25</v>
      </c>
      <c r="H45" s="47"/>
      <c r="I45" s="110"/>
      <c r="J45" s="111"/>
      <c r="L45" s="44" t="s">
        <v>25</v>
      </c>
      <c r="M45" s="47"/>
      <c r="N45" s="110"/>
      <c r="O45" s="111"/>
      <c r="Q45" s="44" t="s">
        <v>25</v>
      </c>
      <c r="R45" s="47"/>
      <c r="S45" s="110"/>
      <c r="T45" s="111"/>
      <c r="V45" s="44" t="s">
        <v>25</v>
      </c>
      <c r="W45" s="47"/>
      <c r="X45" s="110"/>
      <c r="Y45" s="111"/>
      <c r="AA45" s="44" t="s">
        <v>25</v>
      </c>
      <c r="AB45" s="47"/>
      <c r="AC45" s="110"/>
      <c r="AD45" s="111"/>
    </row>
    <row r="46" spans="1:30" ht="13.15" customHeight="1" x14ac:dyDescent="0.35">
      <c r="B46" s="97" t="s">
        <v>54</v>
      </c>
      <c r="C46" s="47"/>
      <c r="D46" s="100" t="s">
        <v>29</v>
      </c>
      <c r="E46" s="99"/>
      <c r="G46" s="97" t="s">
        <v>54</v>
      </c>
      <c r="H46" s="47"/>
      <c r="I46" s="100" t="s">
        <v>29</v>
      </c>
      <c r="J46" s="99"/>
      <c r="L46" s="97" t="s">
        <v>54</v>
      </c>
      <c r="M46" s="47"/>
      <c r="N46" s="100" t="s">
        <v>29</v>
      </c>
      <c r="O46" s="99"/>
      <c r="Q46" s="97" t="s">
        <v>54</v>
      </c>
      <c r="R46" s="47"/>
      <c r="S46" s="100" t="s">
        <v>29</v>
      </c>
      <c r="T46" s="99"/>
      <c r="V46" s="97" t="s">
        <v>54</v>
      </c>
      <c r="W46" s="47"/>
      <c r="X46" s="100" t="s">
        <v>29</v>
      </c>
      <c r="Y46" s="99"/>
      <c r="AA46" s="97" t="s">
        <v>54</v>
      </c>
      <c r="AB46" s="47"/>
      <c r="AC46" s="100" t="s">
        <v>29</v>
      </c>
      <c r="AD46" s="99"/>
    </row>
    <row r="47" spans="1:30" ht="13.15" customHeight="1" x14ac:dyDescent="0.35">
      <c r="B47" s="12" t="s">
        <v>17</v>
      </c>
      <c r="C47" s="95">
        <f>SUM(C40:C46)</f>
        <v>0</v>
      </c>
      <c r="D47" s="5"/>
      <c r="E47" s="50"/>
      <c r="G47" s="12" t="s">
        <v>17</v>
      </c>
      <c r="H47" s="95">
        <f>SUM(H40:H46)</f>
        <v>0</v>
      </c>
      <c r="I47" s="5"/>
      <c r="J47" s="50"/>
      <c r="L47" s="12" t="s">
        <v>17</v>
      </c>
      <c r="M47" s="95">
        <f>SUM(M40:M46)</f>
        <v>0</v>
      </c>
      <c r="N47" s="5"/>
      <c r="O47" s="50"/>
      <c r="Q47" s="12" t="s">
        <v>17</v>
      </c>
      <c r="R47" s="95">
        <f>SUM(R40:R46)</f>
        <v>0</v>
      </c>
      <c r="S47" s="5"/>
      <c r="T47" s="50"/>
      <c r="V47" s="12" t="s">
        <v>17</v>
      </c>
      <c r="W47" s="95">
        <f>SUM(W40:W46)</f>
        <v>0</v>
      </c>
      <c r="X47" s="5"/>
      <c r="Y47" s="50"/>
      <c r="AA47" s="12" t="s">
        <v>17</v>
      </c>
      <c r="AB47" s="95">
        <f>SUM(AB40:AB46)</f>
        <v>0</v>
      </c>
      <c r="AC47" s="5"/>
      <c r="AD47" s="50"/>
    </row>
    <row r="48" spans="1:30" ht="13.15" customHeight="1" x14ac:dyDescent="0.35">
      <c r="B48" s="12" t="s">
        <v>30</v>
      </c>
      <c r="C48" s="48">
        <f>D47*70%</f>
        <v>0</v>
      </c>
      <c r="D48" s="25"/>
      <c r="E48" s="6"/>
      <c r="G48" s="12" t="s">
        <v>30</v>
      </c>
      <c r="H48" s="48">
        <f>I47*70%</f>
        <v>0</v>
      </c>
      <c r="I48" s="25"/>
      <c r="J48" s="6"/>
      <c r="L48" s="12" t="s">
        <v>30</v>
      </c>
      <c r="M48" s="48">
        <f>N47*70%</f>
        <v>0</v>
      </c>
      <c r="N48" s="25"/>
      <c r="O48" s="6"/>
      <c r="Q48" s="12" t="s">
        <v>30</v>
      </c>
      <c r="R48" s="48">
        <f>S47*70%</f>
        <v>0</v>
      </c>
      <c r="S48" s="25"/>
      <c r="T48" s="6"/>
      <c r="V48" s="12" t="s">
        <v>30</v>
      </c>
      <c r="W48" s="48">
        <f>X47*70%</f>
        <v>0</v>
      </c>
      <c r="X48" s="25"/>
      <c r="Y48" s="6"/>
      <c r="AA48" s="12" t="s">
        <v>30</v>
      </c>
      <c r="AB48" s="48">
        <f>AC47*70%</f>
        <v>0</v>
      </c>
      <c r="AC48" s="25"/>
      <c r="AD48" s="6"/>
    </row>
    <row r="49" spans="2:30" ht="13.15" customHeight="1" x14ac:dyDescent="0.35">
      <c r="B49" s="12" t="s">
        <v>0</v>
      </c>
      <c r="C49" s="24"/>
      <c r="D49" s="5"/>
      <c r="E49" s="7"/>
      <c r="G49" s="12" t="s">
        <v>0</v>
      </c>
      <c r="H49" s="24"/>
      <c r="I49" s="5"/>
      <c r="J49" s="7"/>
      <c r="L49" s="12" t="s">
        <v>0</v>
      </c>
      <c r="M49" s="24"/>
      <c r="N49" s="5"/>
      <c r="O49" s="7"/>
      <c r="Q49" s="12" t="s">
        <v>0</v>
      </c>
      <c r="R49" s="24"/>
      <c r="S49" s="5"/>
      <c r="T49" s="7"/>
      <c r="V49" s="12" t="s">
        <v>0</v>
      </c>
      <c r="W49" s="24"/>
      <c r="X49" s="5"/>
      <c r="Y49" s="7"/>
      <c r="AA49" s="12" t="s">
        <v>0</v>
      </c>
      <c r="AB49" s="24"/>
      <c r="AC49" s="5"/>
      <c r="AD49" s="7"/>
    </row>
    <row r="50" spans="2:30" ht="13.15" customHeight="1" x14ac:dyDescent="0.35">
      <c r="B50" s="101" t="s">
        <v>1</v>
      </c>
      <c r="C50" s="102"/>
      <c r="D50" s="8">
        <f>E50*(C40+C41+C44+C45)</f>
        <v>0</v>
      </c>
      <c r="E50" s="10"/>
      <c r="G50" s="101" t="s">
        <v>1</v>
      </c>
      <c r="H50" s="102"/>
      <c r="I50" s="8">
        <f>J50*(H40+H41+H44+H45)</f>
        <v>0</v>
      </c>
      <c r="J50" s="10"/>
      <c r="L50" s="101" t="s">
        <v>1</v>
      </c>
      <c r="M50" s="102"/>
      <c r="N50" s="8">
        <f>O50*(M40+M41+M44+M45)</f>
        <v>0</v>
      </c>
      <c r="O50" s="10"/>
      <c r="Q50" s="101" t="s">
        <v>1</v>
      </c>
      <c r="R50" s="102"/>
      <c r="S50" s="8">
        <f>T50*(R40+R41+R44+R45)</f>
        <v>0</v>
      </c>
      <c r="T50" s="10"/>
      <c r="V50" s="101" t="s">
        <v>1</v>
      </c>
      <c r="W50" s="102"/>
      <c r="X50" s="8">
        <f>Y50*(W40+W41+W44+W45)</f>
        <v>0</v>
      </c>
      <c r="Y50" s="10"/>
      <c r="AA50" s="101" t="s">
        <v>1</v>
      </c>
      <c r="AB50" s="102"/>
      <c r="AC50" s="8">
        <f>AD50*(AB40+AB41+AB44+AB45)</f>
        <v>0</v>
      </c>
      <c r="AD50" s="10"/>
    </row>
    <row r="51" spans="2:30" ht="13.15" customHeight="1" x14ac:dyDescent="0.35">
      <c r="B51" s="101" t="s">
        <v>2</v>
      </c>
      <c r="C51" s="102"/>
      <c r="D51" s="8">
        <f>C43*13.5%</f>
        <v>0</v>
      </c>
      <c r="E51" s="11">
        <v>0.12</v>
      </c>
      <c r="G51" s="101" t="s">
        <v>2</v>
      </c>
      <c r="H51" s="102"/>
      <c r="I51" s="8">
        <f>H43*13.5%</f>
        <v>0</v>
      </c>
      <c r="J51" s="11">
        <v>0.12</v>
      </c>
      <c r="L51" s="101" t="s">
        <v>2</v>
      </c>
      <c r="M51" s="102"/>
      <c r="N51" s="8">
        <f>M43*13.5%</f>
        <v>0</v>
      </c>
      <c r="O51" s="11">
        <v>0.12</v>
      </c>
      <c r="Q51" s="101" t="s">
        <v>2</v>
      </c>
      <c r="R51" s="102"/>
      <c r="S51" s="8">
        <f>R43*13.5%</f>
        <v>0</v>
      </c>
      <c r="T51" s="11">
        <v>0.12</v>
      </c>
      <c r="V51" s="101" t="s">
        <v>2</v>
      </c>
      <c r="W51" s="102"/>
      <c r="X51" s="8">
        <f>W43*13.5%</f>
        <v>0</v>
      </c>
      <c r="Y51" s="11">
        <v>0.12</v>
      </c>
      <c r="AA51" s="101" t="s">
        <v>2</v>
      </c>
      <c r="AB51" s="102"/>
      <c r="AC51" s="8">
        <f>AB43*13.5%</f>
        <v>0</v>
      </c>
      <c r="AD51" s="11">
        <v>0.12</v>
      </c>
    </row>
    <row r="52" spans="2:30" ht="13.15" customHeight="1" x14ac:dyDescent="0.35">
      <c r="B52" s="101" t="s">
        <v>3</v>
      </c>
      <c r="C52" s="102"/>
      <c r="D52" s="8">
        <f>C42*15%</f>
        <v>0</v>
      </c>
      <c r="E52" s="11">
        <v>0.115</v>
      </c>
      <c r="G52" s="101" t="s">
        <v>3</v>
      </c>
      <c r="H52" s="102"/>
      <c r="I52" s="8">
        <f>H42*15%</f>
        <v>0</v>
      </c>
      <c r="J52" s="11">
        <v>0.115</v>
      </c>
      <c r="L52" s="101" t="s">
        <v>3</v>
      </c>
      <c r="M52" s="102"/>
      <c r="N52" s="8">
        <f>M42*15%</f>
        <v>0</v>
      </c>
      <c r="O52" s="11">
        <v>0.115</v>
      </c>
      <c r="Q52" s="101" t="s">
        <v>3</v>
      </c>
      <c r="R52" s="102"/>
      <c r="S52" s="8">
        <f>R42*15%</f>
        <v>0</v>
      </c>
      <c r="T52" s="11">
        <v>0.115</v>
      </c>
      <c r="V52" s="101" t="s">
        <v>3</v>
      </c>
      <c r="W52" s="102"/>
      <c r="X52" s="8">
        <f>W42*15%</f>
        <v>0</v>
      </c>
      <c r="Y52" s="11">
        <v>0.115</v>
      </c>
      <c r="AA52" s="101" t="s">
        <v>3</v>
      </c>
      <c r="AB52" s="102"/>
      <c r="AC52" s="8">
        <f>AB42*15%</f>
        <v>0</v>
      </c>
      <c r="AD52" s="11">
        <v>0.115</v>
      </c>
    </row>
    <row r="53" spans="2:30" ht="13.15" customHeight="1" x14ac:dyDescent="0.35">
      <c r="B53" s="12" t="s">
        <v>4</v>
      </c>
      <c r="C53" s="34">
        <f>C47-D49</f>
        <v>0</v>
      </c>
      <c r="D53" s="8"/>
      <c r="E53" s="7" t="e">
        <f>C53/C47</f>
        <v>#DIV/0!</v>
      </c>
      <c r="G53" s="12" t="s">
        <v>4</v>
      </c>
      <c r="H53" s="34">
        <f>H47-I49</f>
        <v>0</v>
      </c>
      <c r="I53" s="8"/>
      <c r="J53" s="7" t="e">
        <f>H53/H47</f>
        <v>#DIV/0!</v>
      </c>
      <c r="L53" s="12" t="s">
        <v>4</v>
      </c>
      <c r="M53" s="34">
        <f>M47-N49</f>
        <v>0</v>
      </c>
      <c r="N53" s="8"/>
      <c r="O53" s="7" t="e">
        <f>M53/M47</f>
        <v>#DIV/0!</v>
      </c>
      <c r="Q53" s="12" t="s">
        <v>4</v>
      </c>
      <c r="R53" s="34">
        <f>R47-S49</f>
        <v>0</v>
      </c>
      <c r="S53" s="8"/>
      <c r="T53" s="7" t="e">
        <f>R53/R47</f>
        <v>#DIV/0!</v>
      </c>
      <c r="V53" s="12" t="s">
        <v>4</v>
      </c>
      <c r="W53" s="34">
        <f>W47-X49</f>
        <v>0</v>
      </c>
      <c r="X53" s="8"/>
      <c r="Y53" s="7" t="e">
        <f>W53/W47</f>
        <v>#DIV/0!</v>
      </c>
      <c r="AA53" s="12" t="s">
        <v>4</v>
      </c>
      <c r="AB53" s="34">
        <f>AB47-AC49</f>
        <v>0</v>
      </c>
      <c r="AC53" s="8"/>
      <c r="AD53" s="7" t="e">
        <f>AB53/AB47</f>
        <v>#DIV/0!</v>
      </c>
    </row>
    <row r="54" spans="2:30" ht="18" customHeight="1" thickBot="1" x14ac:dyDescent="0.4">
      <c r="B54" s="63" t="s">
        <v>5</v>
      </c>
      <c r="C54" s="64"/>
      <c r="D54" s="65">
        <f>+D49-SUM(D50:D52)</f>
        <v>0</v>
      </c>
      <c r="E54" s="66"/>
      <c r="G54" s="63" t="s">
        <v>5</v>
      </c>
      <c r="H54" s="64"/>
      <c r="I54" s="65">
        <f>+I49-SUM(I50:I52)</f>
        <v>0</v>
      </c>
      <c r="J54" s="66"/>
      <c r="L54" s="76" t="s">
        <v>5</v>
      </c>
      <c r="M54" s="77"/>
      <c r="N54" s="78">
        <f>+N49-SUM(N50:N52)</f>
        <v>0</v>
      </c>
      <c r="O54" s="79"/>
      <c r="Q54" s="76" t="s">
        <v>5</v>
      </c>
      <c r="R54" s="77"/>
      <c r="S54" s="78">
        <f>+S49-SUM(S50:S52)</f>
        <v>0</v>
      </c>
      <c r="T54" s="79"/>
      <c r="V54" s="88" t="s">
        <v>5</v>
      </c>
      <c r="W54" s="89"/>
      <c r="X54" s="90">
        <f>+X49-SUM(X50:X52)</f>
        <v>0</v>
      </c>
      <c r="Y54" s="91"/>
      <c r="AA54" s="88" t="s">
        <v>5</v>
      </c>
      <c r="AB54" s="89"/>
      <c r="AC54" s="90">
        <f>+AC49-SUM(AC50:AC52)</f>
        <v>0</v>
      </c>
      <c r="AD54" s="91"/>
    </row>
    <row r="55" spans="2:30" ht="7.9" customHeight="1" thickBot="1" x14ac:dyDescent="0.4">
      <c r="B55" s="56"/>
      <c r="C55" s="57"/>
      <c r="D55" s="58"/>
      <c r="E55" s="59"/>
      <c r="G55" s="14"/>
      <c r="H55" s="15"/>
      <c r="I55" s="16"/>
      <c r="J55" s="17"/>
      <c r="L55" s="56"/>
      <c r="M55" s="57"/>
      <c r="N55" s="58"/>
      <c r="O55" s="59"/>
      <c r="Q55" s="14"/>
      <c r="R55" s="15"/>
      <c r="S55" s="16"/>
      <c r="T55" s="17"/>
      <c r="V55" s="56"/>
      <c r="W55" s="57"/>
      <c r="X55" s="58"/>
      <c r="Y55" s="59"/>
      <c r="AA55" s="14"/>
      <c r="AB55" s="15"/>
      <c r="AC55" s="16"/>
      <c r="AD55" s="17"/>
    </row>
    <row r="56" spans="2:30" ht="13.15" customHeight="1" x14ac:dyDescent="0.35">
      <c r="B56" s="44" t="s">
        <v>20</v>
      </c>
      <c r="C56" s="40"/>
      <c r="D56" s="25"/>
      <c r="E56" s="61"/>
      <c r="F56" s="19"/>
      <c r="G56" s="44" t="s">
        <v>20</v>
      </c>
      <c r="H56" s="40"/>
      <c r="I56" s="25"/>
      <c r="J56" s="61"/>
      <c r="L56" s="44" t="s">
        <v>20</v>
      </c>
      <c r="M56" s="40"/>
      <c r="N56" s="25"/>
      <c r="O56" s="61"/>
      <c r="P56" s="19"/>
      <c r="Q56" s="44" t="s">
        <v>20</v>
      </c>
      <c r="R56" s="40"/>
      <c r="S56" s="25"/>
      <c r="T56" s="61"/>
      <c r="V56" s="44" t="s">
        <v>20</v>
      </c>
      <c r="W56" s="40"/>
      <c r="X56" s="25"/>
      <c r="Y56" s="61"/>
      <c r="Z56" s="19"/>
      <c r="AA56" s="44" t="s">
        <v>20</v>
      </c>
      <c r="AB56" s="40"/>
      <c r="AC56" s="25"/>
      <c r="AD56" s="61"/>
    </row>
    <row r="57" spans="2:30" ht="13.15" customHeight="1" x14ac:dyDescent="0.35">
      <c r="B57" s="44" t="s">
        <v>53</v>
      </c>
      <c r="C57" s="40"/>
      <c r="D57" s="32"/>
      <c r="E57" s="109">
        <f>E40+10</f>
        <v>10</v>
      </c>
      <c r="F57" s="19"/>
      <c r="G57" s="44" t="s">
        <v>53</v>
      </c>
      <c r="H57" s="40"/>
      <c r="I57" s="32"/>
      <c r="J57" s="109">
        <f>J40+10</f>
        <v>10</v>
      </c>
      <c r="L57" s="44" t="s">
        <v>53</v>
      </c>
      <c r="M57" s="40"/>
      <c r="N57" s="32"/>
      <c r="O57" s="109">
        <f>O40+10</f>
        <v>10</v>
      </c>
      <c r="P57" s="19"/>
      <c r="Q57" s="44" t="s">
        <v>53</v>
      </c>
      <c r="R57" s="40"/>
      <c r="S57" s="32"/>
      <c r="T57" s="109">
        <f>T40+10</f>
        <v>10</v>
      </c>
      <c r="V57" s="44" t="s">
        <v>53</v>
      </c>
      <c r="W57" s="40"/>
      <c r="X57" s="32"/>
      <c r="Y57" s="109">
        <f>Y40+10</f>
        <v>10</v>
      </c>
      <c r="Z57" s="19"/>
      <c r="AA57" s="44" t="s">
        <v>53</v>
      </c>
      <c r="AB57" s="40"/>
      <c r="AC57" s="32"/>
      <c r="AD57" s="109">
        <f>AD40+10</f>
        <v>10</v>
      </c>
    </row>
    <row r="58" spans="2:30" ht="13.15" customHeight="1" x14ac:dyDescent="0.35">
      <c r="B58" s="44" t="s">
        <v>19</v>
      </c>
      <c r="C58" s="40"/>
      <c r="D58" s="33"/>
      <c r="E58" s="109"/>
      <c r="F58" s="19"/>
      <c r="G58" s="44" t="s">
        <v>19</v>
      </c>
      <c r="H58" s="40"/>
      <c r="I58" s="33"/>
      <c r="J58" s="109"/>
      <c r="L58" s="44" t="s">
        <v>19</v>
      </c>
      <c r="M58" s="40"/>
      <c r="N58" s="33"/>
      <c r="O58" s="109"/>
      <c r="P58" s="19"/>
      <c r="Q58" s="44" t="s">
        <v>19</v>
      </c>
      <c r="R58" s="40"/>
      <c r="S58" s="33"/>
      <c r="T58" s="109"/>
      <c r="V58" s="44" t="s">
        <v>19</v>
      </c>
      <c r="W58" s="40"/>
      <c r="X58" s="33"/>
      <c r="Y58" s="109"/>
      <c r="Z58" s="19"/>
      <c r="AA58" s="44" t="s">
        <v>19</v>
      </c>
      <c r="AB58" s="40"/>
      <c r="AC58" s="33"/>
      <c r="AD58" s="109"/>
    </row>
    <row r="59" spans="2:30" ht="13.15" customHeight="1" x14ac:dyDescent="0.35">
      <c r="B59" s="44"/>
      <c r="C59" s="40"/>
      <c r="D59" s="25"/>
      <c r="E59" s="38"/>
      <c r="F59" s="19"/>
      <c r="G59" s="44"/>
      <c r="H59" s="40"/>
      <c r="I59" s="25"/>
      <c r="J59" s="38"/>
      <c r="L59" s="44"/>
      <c r="M59" s="40"/>
      <c r="N59" s="25"/>
      <c r="O59" s="38"/>
      <c r="P59" s="19"/>
      <c r="Q59" s="44"/>
      <c r="R59" s="40"/>
      <c r="S59" s="25"/>
      <c r="T59" s="38"/>
      <c r="V59" s="44"/>
      <c r="W59" s="40"/>
      <c r="X59" s="25"/>
      <c r="Y59" s="38"/>
      <c r="Z59" s="19"/>
      <c r="AA59" s="44"/>
      <c r="AB59" s="40"/>
      <c r="AC59" s="25"/>
      <c r="AD59" s="38"/>
    </row>
    <row r="60" spans="2:30" ht="13.15" customHeight="1" x14ac:dyDescent="0.35">
      <c r="B60" s="44" t="s">
        <v>55</v>
      </c>
      <c r="C60" s="40"/>
      <c r="D60" s="32"/>
      <c r="E60" s="109">
        <f>E40+10</f>
        <v>10</v>
      </c>
      <c r="F60" s="19"/>
      <c r="G60" s="97" t="s">
        <v>55</v>
      </c>
      <c r="H60" s="40"/>
      <c r="I60" s="32"/>
      <c r="J60" s="109">
        <f>J40+10</f>
        <v>10</v>
      </c>
      <c r="L60" s="97" t="s">
        <v>55</v>
      </c>
      <c r="M60" s="40"/>
      <c r="N60" s="32"/>
      <c r="O60" s="109">
        <f>O40+10</f>
        <v>10</v>
      </c>
      <c r="P60" s="19"/>
      <c r="Q60" s="97" t="s">
        <v>55</v>
      </c>
      <c r="R60" s="40"/>
      <c r="S60" s="32"/>
      <c r="T60" s="109">
        <f>T40+10</f>
        <v>10</v>
      </c>
      <c r="V60" s="97" t="s">
        <v>55</v>
      </c>
      <c r="W60" s="40"/>
      <c r="X60" s="32"/>
      <c r="Y60" s="109">
        <f>Y40+10</f>
        <v>10</v>
      </c>
      <c r="Z60" s="19"/>
      <c r="AA60" s="97" t="s">
        <v>55</v>
      </c>
      <c r="AB60" s="40"/>
      <c r="AC60" s="32"/>
      <c r="AD60" s="109">
        <f>AD40+10</f>
        <v>10</v>
      </c>
    </row>
    <row r="61" spans="2:30" ht="13.15" customHeight="1" x14ac:dyDescent="0.35">
      <c r="B61" s="44" t="s">
        <v>15</v>
      </c>
      <c r="C61" s="40"/>
      <c r="D61" s="37"/>
      <c r="E61" s="109"/>
      <c r="F61" s="19"/>
      <c r="G61" s="44" t="s">
        <v>15</v>
      </c>
      <c r="H61" s="40"/>
      <c r="I61" s="37"/>
      <c r="J61" s="109"/>
      <c r="L61" s="44" t="s">
        <v>15</v>
      </c>
      <c r="M61" s="40"/>
      <c r="N61" s="37"/>
      <c r="O61" s="109"/>
      <c r="P61" s="19"/>
      <c r="Q61" s="44" t="s">
        <v>15</v>
      </c>
      <c r="R61" s="40"/>
      <c r="S61" s="37"/>
      <c r="T61" s="109"/>
      <c r="V61" s="44" t="s">
        <v>15</v>
      </c>
      <c r="W61" s="40"/>
      <c r="X61" s="37"/>
      <c r="Y61" s="109"/>
      <c r="Z61" s="19"/>
      <c r="AA61" s="44" t="s">
        <v>15</v>
      </c>
      <c r="AB61" s="40"/>
      <c r="AC61" s="37"/>
      <c r="AD61" s="109"/>
    </row>
    <row r="62" spans="2:30" ht="13.15" customHeight="1" x14ac:dyDescent="0.35">
      <c r="B62" s="44" t="s">
        <v>16</v>
      </c>
      <c r="C62" s="41">
        <f>SUM(D60:D62)</f>
        <v>0</v>
      </c>
      <c r="D62" s="33"/>
      <c r="E62" s="109"/>
      <c r="F62" s="19"/>
      <c r="G62" s="44" t="s">
        <v>16</v>
      </c>
      <c r="H62" s="41">
        <f>SUM(I60:I62)</f>
        <v>0</v>
      </c>
      <c r="I62" s="33"/>
      <c r="J62" s="109"/>
      <c r="L62" s="44" t="s">
        <v>16</v>
      </c>
      <c r="M62" s="41">
        <f>SUM(N60:N62)</f>
        <v>0</v>
      </c>
      <c r="N62" s="33"/>
      <c r="O62" s="109"/>
      <c r="P62" s="19"/>
      <c r="Q62" s="44" t="s">
        <v>16</v>
      </c>
      <c r="R62" s="41">
        <f>SUM(S60:S62)</f>
        <v>0</v>
      </c>
      <c r="S62" s="33"/>
      <c r="T62" s="109"/>
      <c r="V62" s="44" t="s">
        <v>16</v>
      </c>
      <c r="W62" s="41">
        <f>SUM(X60:X62)</f>
        <v>0</v>
      </c>
      <c r="X62" s="33"/>
      <c r="Y62" s="109"/>
      <c r="Z62" s="19"/>
      <c r="AA62" s="44" t="s">
        <v>16</v>
      </c>
      <c r="AB62" s="41">
        <f>SUM(AC60:AC62)</f>
        <v>0</v>
      </c>
      <c r="AC62" s="33"/>
      <c r="AD62" s="109"/>
    </row>
    <row r="63" spans="2:30" ht="13.15" customHeight="1" x14ac:dyDescent="0.35">
      <c r="B63" s="44"/>
      <c r="C63" s="18"/>
      <c r="D63" s="13"/>
      <c r="E63" s="20"/>
      <c r="F63" s="19"/>
      <c r="G63" s="44"/>
      <c r="H63" s="18"/>
      <c r="I63" s="13"/>
      <c r="J63" s="20"/>
      <c r="L63" s="44"/>
      <c r="M63" s="18"/>
      <c r="N63" s="13"/>
      <c r="O63" s="20"/>
      <c r="P63" s="19"/>
      <c r="Q63" s="44"/>
      <c r="R63" s="18"/>
      <c r="S63" s="13"/>
      <c r="T63" s="20"/>
      <c r="V63" s="44"/>
      <c r="W63" s="18"/>
      <c r="X63" s="13"/>
      <c r="Y63" s="20"/>
      <c r="Z63" s="19"/>
      <c r="AA63" s="44"/>
      <c r="AB63" s="18"/>
      <c r="AC63" s="13"/>
      <c r="AD63" s="20"/>
    </row>
    <row r="64" spans="2:30" ht="13.15" customHeight="1" x14ac:dyDescent="0.35">
      <c r="B64" s="44" t="s">
        <v>58</v>
      </c>
      <c r="C64" s="40"/>
      <c r="D64" s="5"/>
      <c r="E64" s="43">
        <f>E40+40</f>
        <v>40</v>
      </c>
      <c r="F64" s="19"/>
      <c r="G64" s="44" t="s">
        <v>58</v>
      </c>
      <c r="H64" s="40"/>
      <c r="I64" s="5"/>
      <c r="J64" s="43">
        <f>J40+40</f>
        <v>40</v>
      </c>
      <c r="L64" s="44" t="s">
        <v>58</v>
      </c>
      <c r="M64" s="40"/>
      <c r="N64" s="5"/>
      <c r="O64" s="43">
        <f>O40+40</f>
        <v>40</v>
      </c>
      <c r="P64" s="19"/>
      <c r="Q64" s="44" t="s">
        <v>58</v>
      </c>
      <c r="R64" s="40"/>
      <c r="S64" s="5"/>
      <c r="T64" s="43">
        <f>T40+40</f>
        <v>40</v>
      </c>
      <c r="V64" s="44" t="s">
        <v>58</v>
      </c>
      <c r="W64" s="40"/>
      <c r="X64" s="5"/>
      <c r="Y64" s="43">
        <f>Y40+40</f>
        <v>40</v>
      </c>
      <c r="Z64" s="19"/>
      <c r="AA64" s="44" t="s">
        <v>58</v>
      </c>
      <c r="AB64" s="40"/>
      <c r="AC64" s="5"/>
      <c r="AD64" s="43">
        <f>AD40+40</f>
        <v>40</v>
      </c>
    </row>
    <row r="65" spans="2:30" ht="13.15" customHeight="1" x14ac:dyDescent="0.35">
      <c r="B65" s="101" t="s">
        <v>6</v>
      </c>
      <c r="C65" s="102"/>
      <c r="D65" s="8"/>
      <c r="E65" s="9"/>
      <c r="G65" s="101" t="s">
        <v>6</v>
      </c>
      <c r="H65" s="102"/>
      <c r="I65" s="8"/>
      <c r="J65" s="9"/>
      <c r="L65" s="101" t="s">
        <v>6</v>
      </c>
      <c r="M65" s="102"/>
      <c r="N65" s="8"/>
      <c r="O65" s="9"/>
      <c r="Q65" s="101" t="s">
        <v>6</v>
      </c>
      <c r="R65" s="102"/>
      <c r="S65" s="8"/>
      <c r="T65" s="9"/>
      <c r="V65" s="101" t="s">
        <v>6</v>
      </c>
      <c r="W65" s="102"/>
      <c r="X65" s="8"/>
      <c r="Y65" s="9"/>
      <c r="AA65" s="101" t="s">
        <v>6</v>
      </c>
      <c r="AB65" s="102"/>
      <c r="AC65" s="8"/>
      <c r="AD65" s="9"/>
    </row>
    <row r="66" spans="2:30" ht="13.15" customHeight="1" x14ac:dyDescent="0.35">
      <c r="B66" s="3" t="s">
        <v>7</v>
      </c>
      <c r="C66" s="40"/>
      <c r="D66" s="21"/>
      <c r="E66" s="9"/>
      <c r="G66" s="3" t="s">
        <v>7</v>
      </c>
      <c r="H66" s="40"/>
      <c r="I66" s="21"/>
      <c r="J66" s="9"/>
      <c r="L66" s="3" t="s">
        <v>7</v>
      </c>
      <c r="M66" s="40"/>
      <c r="N66" s="21"/>
      <c r="O66" s="9"/>
      <c r="Q66" s="3" t="s">
        <v>7</v>
      </c>
      <c r="R66" s="40"/>
      <c r="S66" s="32"/>
      <c r="T66" s="9"/>
      <c r="V66" s="3" t="s">
        <v>7</v>
      </c>
      <c r="W66" s="40"/>
      <c r="X66" s="32"/>
      <c r="Y66" s="9"/>
      <c r="AA66" s="3" t="s">
        <v>7</v>
      </c>
      <c r="AB66" s="40"/>
      <c r="AC66" s="32"/>
      <c r="AD66" s="9"/>
    </row>
    <row r="67" spans="2:30" ht="13.15" customHeight="1" x14ac:dyDescent="0.35">
      <c r="B67" s="3" t="s">
        <v>57</v>
      </c>
      <c r="C67" s="40"/>
      <c r="D67" s="22"/>
      <c r="E67" s="20"/>
      <c r="G67" s="3" t="s">
        <v>57</v>
      </c>
      <c r="H67" s="40"/>
      <c r="I67" s="22"/>
      <c r="J67" s="20"/>
      <c r="L67" s="3" t="s">
        <v>57</v>
      </c>
      <c r="M67" s="40"/>
      <c r="N67" s="22"/>
      <c r="O67" s="20"/>
      <c r="Q67" s="3" t="s">
        <v>57</v>
      </c>
      <c r="R67" s="40"/>
      <c r="S67" s="33"/>
      <c r="T67" s="20"/>
      <c r="V67" s="3" t="s">
        <v>57</v>
      </c>
      <c r="W67" s="40"/>
      <c r="X67" s="33"/>
      <c r="Y67" s="20"/>
      <c r="AA67" s="3" t="s">
        <v>57</v>
      </c>
      <c r="AB67" s="40"/>
      <c r="AC67" s="33"/>
      <c r="AD67" s="20"/>
    </row>
    <row r="68" spans="2:30" ht="13.15" customHeight="1" x14ac:dyDescent="0.35">
      <c r="B68" s="12" t="s">
        <v>12</v>
      </c>
      <c r="C68" s="13"/>
      <c r="D68" s="34">
        <f>(D66+D67)*E50</f>
        <v>0</v>
      </c>
      <c r="E68" s="20"/>
      <c r="G68" s="12" t="s">
        <v>12</v>
      </c>
      <c r="H68" s="13"/>
      <c r="I68" s="34">
        <f>(I66+I67)*J50</f>
        <v>0</v>
      </c>
      <c r="J68" s="20"/>
      <c r="L68" s="12" t="s">
        <v>12</v>
      </c>
      <c r="M68" s="13"/>
      <c r="N68" s="34">
        <f>(N66+N67)*O50</f>
        <v>0</v>
      </c>
      <c r="O68" s="20"/>
      <c r="Q68" s="12" t="s">
        <v>12</v>
      </c>
      <c r="R68" s="13"/>
      <c r="S68" s="34">
        <f>(S66+S67)*T50</f>
        <v>0</v>
      </c>
      <c r="T68" s="20"/>
      <c r="V68" s="12" t="s">
        <v>12</v>
      </c>
      <c r="W68" s="13"/>
      <c r="X68" s="34">
        <f>(X66+X67)*Y50</f>
        <v>0</v>
      </c>
      <c r="Y68" s="20"/>
      <c r="AA68" s="12" t="s">
        <v>12</v>
      </c>
      <c r="AB68" s="13"/>
      <c r="AC68" s="34">
        <f>(AC66+AC67)*AD50</f>
        <v>0</v>
      </c>
      <c r="AD68" s="20"/>
    </row>
    <row r="69" spans="2:30" ht="13.15" customHeight="1" x14ac:dyDescent="0.35">
      <c r="B69" s="23" t="s">
        <v>8</v>
      </c>
      <c r="C69" s="24"/>
      <c r="D69" s="25">
        <f>D54-(SUM(D57:D58))-(SUM(D64:D67)+D68)</f>
        <v>0</v>
      </c>
      <c r="E69" s="26"/>
      <c r="G69" s="23" t="s">
        <v>8</v>
      </c>
      <c r="H69" s="24"/>
      <c r="I69" s="25">
        <f>I54-(SUM(I57:I58))-(SUM(I64:I67)+I68)</f>
        <v>0</v>
      </c>
      <c r="J69" s="26"/>
      <c r="L69" s="23" t="s">
        <v>8</v>
      </c>
      <c r="M69" s="24"/>
      <c r="N69" s="25">
        <f>N54-(SUM(N57:N58))-(SUM(N64:N67)+N68)</f>
        <v>0</v>
      </c>
      <c r="O69" s="26"/>
      <c r="Q69" s="23" t="s">
        <v>8</v>
      </c>
      <c r="R69" s="24"/>
      <c r="S69" s="25">
        <f>S54-(SUM(S57:S58))-(SUM(S64:S67)+S68)</f>
        <v>0</v>
      </c>
      <c r="T69" s="26"/>
      <c r="V69" s="23" t="s">
        <v>8</v>
      </c>
      <c r="W69" s="24"/>
      <c r="X69" s="25">
        <f>X54-(SUM(X57:X58))-(SUM(X64:X67)+X68)</f>
        <v>0</v>
      </c>
      <c r="Y69" s="26"/>
      <c r="AA69" s="23" t="s">
        <v>8</v>
      </c>
      <c r="AB69" s="24"/>
      <c r="AC69" s="25">
        <f>AC54-(SUM(AC57:AC58))-(SUM(AC64:AC67)+AC68)</f>
        <v>0</v>
      </c>
      <c r="AD69" s="26"/>
    </row>
    <row r="70" spans="2:30" ht="13.15" customHeight="1" x14ac:dyDescent="0.35">
      <c r="B70" s="3" t="s">
        <v>9</v>
      </c>
      <c r="C70" s="24"/>
      <c r="D70" s="36"/>
      <c r="E70" s="9"/>
      <c r="G70" s="3" t="s">
        <v>9</v>
      </c>
      <c r="H70" s="24"/>
      <c r="I70" s="5"/>
      <c r="J70" s="9"/>
      <c r="L70" s="3" t="s">
        <v>9</v>
      </c>
      <c r="M70" s="24"/>
      <c r="N70" s="5"/>
      <c r="O70" s="9"/>
      <c r="Q70" s="3" t="s">
        <v>9</v>
      </c>
      <c r="R70" s="24"/>
      <c r="S70" s="5"/>
      <c r="T70" s="9"/>
      <c r="V70" s="3" t="s">
        <v>9</v>
      </c>
      <c r="W70" s="24"/>
      <c r="X70" s="5"/>
      <c r="Y70" s="9"/>
      <c r="AA70" s="3" t="s">
        <v>9</v>
      </c>
      <c r="AB70" s="24"/>
      <c r="AC70" s="5"/>
      <c r="AD70" s="9"/>
    </row>
    <row r="71" spans="2:30" ht="18" customHeight="1" thickBot="1" x14ac:dyDescent="0.4">
      <c r="B71" s="130" t="s">
        <v>10</v>
      </c>
      <c r="C71" s="131"/>
      <c r="D71" s="131"/>
      <c r="E71" s="35">
        <f>D69-D70</f>
        <v>0</v>
      </c>
      <c r="G71" s="130" t="s">
        <v>10</v>
      </c>
      <c r="H71" s="131"/>
      <c r="I71" s="131"/>
      <c r="J71" s="75">
        <f>I69-I70</f>
        <v>0</v>
      </c>
      <c r="L71" s="120" t="s">
        <v>10</v>
      </c>
      <c r="M71" s="121"/>
      <c r="N71" s="121"/>
      <c r="O71" s="80">
        <f>N69-N70</f>
        <v>0</v>
      </c>
      <c r="Q71" s="120" t="s">
        <v>10</v>
      </c>
      <c r="R71" s="121"/>
      <c r="S71" s="121"/>
      <c r="T71" s="81">
        <f>S69-S70</f>
        <v>0</v>
      </c>
      <c r="V71" s="103" t="s">
        <v>10</v>
      </c>
      <c r="W71" s="104"/>
      <c r="X71" s="104"/>
      <c r="Y71" s="92">
        <f>X69-X70</f>
        <v>0</v>
      </c>
      <c r="AA71" s="103" t="s">
        <v>10</v>
      </c>
      <c r="AB71" s="104"/>
      <c r="AC71" s="104"/>
      <c r="AD71" s="93">
        <f>AC69-AC70</f>
        <v>0</v>
      </c>
    </row>
    <row r="72" spans="2:30" ht="18" customHeight="1" thickBot="1" x14ac:dyDescent="0.4">
      <c r="B72" s="105" t="s">
        <v>11</v>
      </c>
      <c r="C72" s="106"/>
      <c r="D72" s="107"/>
      <c r="E72" s="39">
        <f>J36+E71</f>
        <v>0</v>
      </c>
      <c r="G72" s="105" t="s">
        <v>11</v>
      </c>
      <c r="H72" s="106"/>
      <c r="I72" s="108"/>
      <c r="J72" s="73">
        <f>E72+J71</f>
        <v>0</v>
      </c>
      <c r="L72" s="105" t="s">
        <v>11</v>
      </c>
      <c r="M72" s="106"/>
      <c r="N72" s="107"/>
      <c r="O72" s="39">
        <f>T36+O71</f>
        <v>0</v>
      </c>
      <c r="Q72" s="105" t="s">
        <v>11</v>
      </c>
      <c r="R72" s="106"/>
      <c r="S72" s="108"/>
      <c r="T72" s="73">
        <f>O72+T71</f>
        <v>0</v>
      </c>
      <c r="V72" s="105" t="s">
        <v>11</v>
      </c>
      <c r="W72" s="106"/>
      <c r="X72" s="107"/>
      <c r="Y72" s="39">
        <f>AD36+Y71</f>
        <v>0</v>
      </c>
      <c r="AA72" s="105" t="s">
        <v>11</v>
      </c>
      <c r="AB72" s="106"/>
      <c r="AC72" s="108"/>
      <c r="AD72" s="73">
        <f>Y72+AD71</f>
        <v>0</v>
      </c>
    </row>
  </sheetData>
  <sheetProtection algorithmName="SHA-512" hashValue="1fcAEQkrnSMlFLPEAXBCVyMla118sdvy5NIlIhUkV0iDKGFcV2JcJmXVMZbXIVYDtAbrLdCgvUYAEg285YNimQ==" saltValue="CJ6YvFuHCjrYet8TqdQRVQ==" spinCount="100000" sheet="1" objects="1" scenarios="1"/>
  <mergeCells count="119">
    <mergeCell ref="J60:J62"/>
    <mergeCell ref="B65:C65"/>
    <mergeCell ref="E24:E26"/>
    <mergeCell ref="J24:J26"/>
    <mergeCell ref="B2:E2"/>
    <mergeCell ref="G2:J2"/>
    <mergeCell ref="B15:C15"/>
    <mergeCell ref="G15:H15"/>
    <mergeCell ref="B14:C14"/>
    <mergeCell ref="G14:H14"/>
    <mergeCell ref="B36:D36"/>
    <mergeCell ref="G36:I36"/>
    <mergeCell ref="B35:D35"/>
    <mergeCell ref="G35:I35"/>
    <mergeCell ref="G65:H65"/>
    <mergeCell ref="B71:D71"/>
    <mergeCell ref="G71:I71"/>
    <mergeCell ref="B72:D72"/>
    <mergeCell ref="G72:I72"/>
    <mergeCell ref="I9:J9"/>
    <mergeCell ref="J21:J22"/>
    <mergeCell ref="D45:E45"/>
    <mergeCell ref="I45:J45"/>
    <mergeCell ref="B50:C50"/>
    <mergeCell ref="G50:H50"/>
    <mergeCell ref="B51:C51"/>
    <mergeCell ref="G51:H51"/>
    <mergeCell ref="B52:C52"/>
    <mergeCell ref="G52:H52"/>
    <mergeCell ref="E57:E58"/>
    <mergeCell ref="J57:J58"/>
    <mergeCell ref="E60:E62"/>
    <mergeCell ref="B16:C16"/>
    <mergeCell ref="G16:H16"/>
    <mergeCell ref="E21:E22"/>
    <mergeCell ref="B29:C29"/>
    <mergeCell ref="G29:H29"/>
    <mergeCell ref="B38:E38"/>
    <mergeCell ref="G38:J38"/>
    <mergeCell ref="L15:M15"/>
    <mergeCell ref="Q15:R15"/>
    <mergeCell ref="L16:M16"/>
    <mergeCell ref="Q16:R16"/>
    <mergeCell ref="O21:O22"/>
    <mergeCell ref="L2:O2"/>
    <mergeCell ref="Q2:T2"/>
    <mergeCell ref="N9:O9"/>
    <mergeCell ref="S9:T9"/>
    <mergeCell ref="L14:M14"/>
    <mergeCell ref="Q14:R14"/>
    <mergeCell ref="L35:N35"/>
    <mergeCell ref="Q35:S35"/>
    <mergeCell ref="L36:N36"/>
    <mergeCell ref="Q36:S36"/>
    <mergeCell ref="L38:O38"/>
    <mergeCell ref="Q38:T38"/>
    <mergeCell ref="T21:T22"/>
    <mergeCell ref="O24:O26"/>
    <mergeCell ref="T24:T26"/>
    <mergeCell ref="L29:M29"/>
    <mergeCell ref="Q29:R29"/>
    <mergeCell ref="T57:T58"/>
    <mergeCell ref="O60:O62"/>
    <mergeCell ref="T60:T62"/>
    <mergeCell ref="N45:O45"/>
    <mergeCell ref="S45:T45"/>
    <mergeCell ref="L50:M50"/>
    <mergeCell ref="Q50:R50"/>
    <mergeCell ref="L51:M51"/>
    <mergeCell ref="Q51:R51"/>
    <mergeCell ref="L65:M65"/>
    <mergeCell ref="Q65:R65"/>
    <mergeCell ref="L71:N71"/>
    <mergeCell ref="Q71:S71"/>
    <mergeCell ref="L72:N72"/>
    <mergeCell ref="Q72:S72"/>
    <mergeCell ref="L52:M52"/>
    <mergeCell ref="Q52:R52"/>
    <mergeCell ref="O57:O58"/>
    <mergeCell ref="V15:W15"/>
    <mergeCell ref="AA15:AB15"/>
    <mergeCell ref="V16:W16"/>
    <mergeCell ref="AA16:AB16"/>
    <mergeCell ref="Y21:Y22"/>
    <mergeCell ref="V2:Y2"/>
    <mergeCell ref="AA2:AD2"/>
    <mergeCell ref="X9:Y9"/>
    <mergeCell ref="AC9:AD9"/>
    <mergeCell ref="V14:W14"/>
    <mergeCell ref="AA14:AB14"/>
    <mergeCell ref="V35:X35"/>
    <mergeCell ref="AA35:AC35"/>
    <mergeCell ref="V36:X36"/>
    <mergeCell ref="AA36:AC36"/>
    <mergeCell ref="V38:Y38"/>
    <mergeCell ref="AA38:AD38"/>
    <mergeCell ref="AD21:AD22"/>
    <mergeCell ref="Y24:Y26"/>
    <mergeCell ref="AD24:AD26"/>
    <mergeCell ref="V29:W29"/>
    <mergeCell ref="AA29:AB29"/>
    <mergeCell ref="AD57:AD58"/>
    <mergeCell ref="Y60:Y62"/>
    <mergeCell ref="AD60:AD62"/>
    <mergeCell ref="X45:Y45"/>
    <mergeCell ref="AC45:AD45"/>
    <mergeCell ref="V50:W50"/>
    <mergeCell ref="AA50:AB50"/>
    <mergeCell ref="V51:W51"/>
    <mergeCell ref="AA51:AB51"/>
    <mergeCell ref="V65:W65"/>
    <mergeCell ref="AA65:AB65"/>
    <mergeCell ref="V71:X71"/>
    <mergeCell ref="AA71:AC71"/>
    <mergeCell ref="V72:X72"/>
    <mergeCell ref="AA72:AC72"/>
    <mergeCell ref="V52:W52"/>
    <mergeCell ref="AA52:AB52"/>
    <mergeCell ref="Y57:Y58"/>
  </mergeCells>
  <printOptions horizontalCentered="1" verticalCentered="1"/>
  <pageMargins left="0" right="0.5" top="0.99" bottom="0.19685039370078741" header="0.73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90" zoomScaleNormal="90" workbookViewId="0">
      <selection activeCell="AA64" sqref="AA64"/>
    </sheetView>
  </sheetViews>
  <sheetFormatPr baseColWidth="10" defaultRowHeight="14.5" x14ac:dyDescent="0.35"/>
  <cols>
    <col min="1" max="1" width="9.7265625" style="1" customWidth="1"/>
    <col min="2" max="2" width="26.7265625" style="1" customWidth="1"/>
    <col min="3" max="5" width="11.7265625" style="1" customWidth="1"/>
    <col min="6" max="6" width="2.7265625" style="1" customWidth="1"/>
    <col min="7" max="7" width="26.7265625" style="2" customWidth="1"/>
    <col min="8" max="10" width="11.7265625" style="2" customWidth="1"/>
    <col min="11" max="11" width="9.7265625" style="1" customWidth="1"/>
    <col min="12" max="12" width="26.7265625" style="1" customWidth="1"/>
    <col min="13" max="15" width="11.7265625" style="1" customWidth="1"/>
    <col min="16" max="16" width="3.7265625" style="1" customWidth="1"/>
    <col min="17" max="17" width="26.7265625" style="1" customWidth="1"/>
    <col min="18" max="20" width="11.7265625" style="1" customWidth="1"/>
    <col min="21" max="21" width="9.7265625" style="1" customWidth="1"/>
    <col min="22" max="22" width="26.7265625" style="1" customWidth="1"/>
    <col min="23" max="25" width="11.7265625" style="1" customWidth="1"/>
    <col min="26" max="26" width="3.7265625" style="1" customWidth="1"/>
    <col min="27" max="27" width="26.7265625" style="1" customWidth="1"/>
    <col min="28" max="30" width="11.7265625" style="1" customWidth="1"/>
  </cols>
  <sheetData>
    <row r="1" spans="2:30" ht="0.75" customHeight="1" thickBot="1" x14ac:dyDescent="0.4"/>
    <row r="2" spans="2:30" ht="19.899999999999999" customHeight="1" thickBot="1" x14ac:dyDescent="0.4">
      <c r="B2" s="135" t="s">
        <v>41</v>
      </c>
      <c r="C2" s="136"/>
      <c r="D2" s="136"/>
      <c r="E2" s="137"/>
      <c r="G2" s="135" t="s">
        <v>42</v>
      </c>
      <c r="H2" s="136"/>
      <c r="I2" s="136"/>
      <c r="J2" s="137"/>
      <c r="L2" s="127" t="s">
        <v>45</v>
      </c>
      <c r="M2" s="128"/>
      <c r="N2" s="128"/>
      <c r="O2" s="129"/>
      <c r="Q2" s="127" t="s">
        <v>46</v>
      </c>
      <c r="R2" s="128"/>
      <c r="S2" s="128"/>
      <c r="T2" s="129"/>
      <c r="V2" s="117" t="s">
        <v>49</v>
      </c>
      <c r="W2" s="118"/>
      <c r="X2" s="118"/>
      <c r="Y2" s="119"/>
      <c r="AA2" s="117" t="s">
        <v>50</v>
      </c>
      <c r="AB2" s="118"/>
      <c r="AC2" s="118"/>
      <c r="AD2" s="119"/>
    </row>
    <row r="3" spans="2:30" ht="13.15" customHeight="1" x14ac:dyDescent="0.35">
      <c r="B3" s="62" t="s">
        <v>28</v>
      </c>
      <c r="C3" s="94" t="s">
        <v>27</v>
      </c>
      <c r="D3" s="45" t="s">
        <v>18</v>
      </c>
      <c r="E3" s="99" t="s">
        <v>26</v>
      </c>
      <c r="G3" s="60" t="s">
        <v>28</v>
      </c>
      <c r="H3" s="94" t="s">
        <v>27</v>
      </c>
      <c r="I3" s="45" t="s">
        <v>18</v>
      </c>
      <c r="J3" s="99" t="s">
        <v>26</v>
      </c>
      <c r="L3" s="62" t="s">
        <v>28</v>
      </c>
      <c r="M3" s="94" t="s">
        <v>27</v>
      </c>
      <c r="N3" s="45" t="s">
        <v>18</v>
      </c>
      <c r="O3" s="99" t="s">
        <v>26</v>
      </c>
      <c r="Q3" s="60" t="s">
        <v>28</v>
      </c>
      <c r="R3" s="94" t="s">
        <v>27</v>
      </c>
      <c r="S3" s="45" t="s">
        <v>18</v>
      </c>
      <c r="T3" s="99" t="s">
        <v>26</v>
      </c>
      <c r="V3" s="62" t="s">
        <v>28</v>
      </c>
      <c r="W3" s="94" t="s">
        <v>27</v>
      </c>
      <c r="X3" s="45" t="s">
        <v>18</v>
      </c>
      <c r="Y3" s="99" t="s">
        <v>26</v>
      </c>
      <c r="AA3" s="60" t="s">
        <v>28</v>
      </c>
      <c r="AB3" s="94" t="s">
        <v>27</v>
      </c>
      <c r="AC3" s="45" t="s">
        <v>18</v>
      </c>
      <c r="AD3" s="99" t="s">
        <v>26</v>
      </c>
    </row>
    <row r="4" spans="2:30" ht="13.15" customHeight="1" x14ac:dyDescent="0.35">
      <c r="B4" s="97" t="s">
        <v>21</v>
      </c>
      <c r="C4" s="46"/>
      <c r="D4" s="55"/>
      <c r="E4" s="96"/>
      <c r="G4" s="97" t="s">
        <v>21</v>
      </c>
      <c r="H4" s="46"/>
      <c r="I4" s="55"/>
      <c r="J4" s="96"/>
      <c r="L4" s="97" t="s">
        <v>21</v>
      </c>
      <c r="M4" s="46"/>
      <c r="N4" s="55"/>
      <c r="O4" s="96"/>
      <c r="Q4" s="97" t="s">
        <v>21</v>
      </c>
      <c r="R4" s="46"/>
      <c r="S4" s="55"/>
      <c r="T4" s="96"/>
      <c r="V4" s="97" t="s">
        <v>21</v>
      </c>
      <c r="W4" s="46"/>
      <c r="X4" s="55"/>
      <c r="Y4" s="96"/>
      <c r="AA4" s="97" t="s">
        <v>21</v>
      </c>
      <c r="AB4" s="46"/>
      <c r="AC4" s="55"/>
      <c r="AD4" s="96"/>
    </row>
    <row r="5" spans="2:30" ht="13.15" customHeight="1" x14ac:dyDescent="0.35">
      <c r="B5" s="97" t="s">
        <v>7</v>
      </c>
      <c r="C5" s="47"/>
      <c r="D5" s="18"/>
      <c r="E5" s="99"/>
      <c r="G5" s="97" t="s">
        <v>7</v>
      </c>
      <c r="H5" s="47"/>
      <c r="I5" s="18"/>
      <c r="J5" s="99"/>
      <c r="L5" s="97" t="s">
        <v>7</v>
      </c>
      <c r="M5" s="47"/>
      <c r="N5" s="18"/>
      <c r="O5" s="99"/>
      <c r="Q5" s="97" t="s">
        <v>7</v>
      </c>
      <c r="R5" s="47"/>
      <c r="S5" s="18"/>
      <c r="T5" s="99"/>
      <c r="V5" s="97" t="s">
        <v>7</v>
      </c>
      <c r="W5" s="47"/>
      <c r="X5" s="18"/>
      <c r="Y5" s="99"/>
      <c r="AA5" s="97" t="s">
        <v>7</v>
      </c>
      <c r="AB5" s="47"/>
      <c r="AC5" s="18"/>
      <c r="AD5" s="99"/>
    </row>
    <row r="6" spans="2:30" ht="13.15" customHeight="1" x14ac:dyDescent="0.35">
      <c r="B6" s="97" t="s">
        <v>22</v>
      </c>
      <c r="C6" s="47"/>
      <c r="D6" s="18"/>
      <c r="E6" s="99"/>
      <c r="G6" s="97" t="s">
        <v>22</v>
      </c>
      <c r="H6" s="47"/>
      <c r="I6" s="18"/>
      <c r="J6" s="99"/>
      <c r="L6" s="97" t="s">
        <v>22</v>
      </c>
      <c r="M6" s="47"/>
      <c r="N6" s="18"/>
      <c r="O6" s="99"/>
      <c r="Q6" s="97" t="s">
        <v>22</v>
      </c>
      <c r="R6" s="47"/>
      <c r="S6" s="18"/>
      <c r="T6" s="99"/>
      <c r="V6" s="97" t="s">
        <v>22</v>
      </c>
      <c r="W6" s="47"/>
      <c r="X6" s="18"/>
      <c r="Y6" s="99"/>
      <c r="AA6" s="97" t="s">
        <v>22</v>
      </c>
      <c r="AB6" s="47"/>
      <c r="AC6" s="18"/>
      <c r="AD6" s="99"/>
    </row>
    <row r="7" spans="2:30" ht="13.15" customHeight="1" x14ac:dyDescent="0.35">
      <c r="B7" s="97" t="s">
        <v>23</v>
      </c>
      <c r="C7" s="47"/>
      <c r="D7" s="18"/>
      <c r="E7" s="99"/>
      <c r="G7" s="97" t="s">
        <v>23</v>
      </c>
      <c r="H7" s="47"/>
      <c r="I7" s="18"/>
      <c r="J7" s="99"/>
      <c r="L7" s="97" t="s">
        <v>23</v>
      </c>
      <c r="M7" s="47"/>
      <c r="N7" s="18"/>
      <c r="O7" s="99"/>
      <c r="Q7" s="97" t="s">
        <v>23</v>
      </c>
      <c r="R7" s="47"/>
      <c r="S7" s="18"/>
      <c r="T7" s="99"/>
      <c r="V7" s="97" t="s">
        <v>23</v>
      </c>
      <c r="W7" s="47"/>
      <c r="X7" s="18"/>
      <c r="Y7" s="99"/>
      <c r="AA7" s="97" t="s">
        <v>23</v>
      </c>
      <c r="AB7" s="47"/>
      <c r="AC7" s="18"/>
      <c r="AD7" s="99"/>
    </row>
    <row r="8" spans="2:30" ht="13.15" customHeight="1" x14ac:dyDescent="0.35">
      <c r="B8" s="97" t="s">
        <v>24</v>
      </c>
      <c r="C8" s="47"/>
      <c r="D8" s="49"/>
      <c r="E8" s="99"/>
      <c r="G8" s="97" t="s">
        <v>24</v>
      </c>
      <c r="H8" s="47"/>
      <c r="I8" s="49"/>
      <c r="J8" s="99"/>
      <c r="L8" s="97" t="s">
        <v>24</v>
      </c>
      <c r="M8" s="47"/>
      <c r="N8" s="49"/>
      <c r="O8" s="99"/>
      <c r="Q8" s="97" t="s">
        <v>24</v>
      </c>
      <c r="R8" s="47"/>
      <c r="S8" s="49"/>
      <c r="T8" s="99"/>
      <c r="V8" s="97" t="s">
        <v>24</v>
      </c>
      <c r="W8" s="47"/>
      <c r="X8" s="49"/>
      <c r="Y8" s="99"/>
      <c r="AA8" s="97" t="s">
        <v>24</v>
      </c>
      <c r="AB8" s="47"/>
      <c r="AC8" s="49"/>
      <c r="AD8" s="99"/>
    </row>
    <row r="9" spans="2:30" ht="13.15" customHeight="1" x14ac:dyDescent="0.35">
      <c r="B9" s="97" t="s">
        <v>25</v>
      </c>
      <c r="C9" s="47"/>
      <c r="D9" s="100"/>
      <c r="E9" s="20"/>
      <c r="G9" s="97" t="s">
        <v>25</v>
      </c>
      <c r="H9" s="47"/>
      <c r="I9" s="110"/>
      <c r="J9" s="111"/>
      <c r="L9" s="97" t="s">
        <v>25</v>
      </c>
      <c r="M9" s="47"/>
      <c r="N9" s="110"/>
      <c r="O9" s="111"/>
      <c r="Q9" s="97" t="s">
        <v>25</v>
      </c>
      <c r="R9" s="47"/>
      <c r="S9" s="110"/>
      <c r="T9" s="111"/>
      <c r="V9" s="97" t="s">
        <v>25</v>
      </c>
      <c r="W9" s="47"/>
      <c r="X9" s="110"/>
      <c r="Y9" s="111"/>
      <c r="AA9" s="97" t="s">
        <v>25</v>
      </c>
      <c r="AB9" s="47"/>
      <c r="AC9" s="110"/>
      <c r="AD9" s="111"/>
    </row>
    <row r="10" spans="2:30" ht="13.15" customHeight="1" x14ac:dyDescent="0.35">
      <c r="B10" s="97" t="s">
        <v>54</v>
      </c>
      <c r="C10" s="47"/>
      <c r="D10" s="100" t="s">
        <v>29</v>
      </c>
      <c r="E10" s="99"/>
      <c r="G10" s="97" t="s">
        <v>54</v>
      </c>
      <c r="H10" s="47"/>
      <c r="I10" s="100" t="s">
        <v>29</v>
      </c>
      <c r="J10" s="99"/>
      <c r="L10" s="97" t="s">
        <v>54</v>
      </c>
      <c r="M10" s="47"/>
      <c r="N10" s="100" t="s">
        <v>29</v>
      </c>
      <c r="O10" s="99"/>
      <c r="Q10" s="97" t="s">
        <v>54</v>
      </c>
      <c r="R10" s="47"/>
      <c r="S10" s="100" t="s">
        <v>29</v>
      </c>
      <c r="T10" s="99"/>
      <c r="V10" s="97" t="s">
        <v>54</v>
      </c>
      <c r="W10" s="47"/>
      <c r="X10" s="100" t="s">
        <v>29</v>
      </c>
      <c r="Y10" s="99"/>
      <c r="AA10" s="97" t="s">
        <v>54</v>
      </c>
      <c r="AB10" s="47"/>
      <c r="AC10" s="100" t="s">
        <v>29</v>
      </c>
      <c r="AD10" s="99"/>
    </row>
    <row r="11" spans="2:30" ht="13.15" customHeight="1" x14ac:dyDescent="0.35">
      <c r="B11" s="12" t="s">
        <v>17</v>
      </c>
      <c r="C11" s="95">
        <f>SUM(C4:C10)</f>
        <v>0</v>
      </c>
      <c r="D11" s="5"/>
      <c r="E11" s="50"/>
      <c r="G11" s="12" t="s">
        <v>17</v>
      </c>
      <c r="H11" s="95">
        <f>SUM(H4:H10)</f>
        <v>0</v>
      </c>
      <c r="I11" s="5"/>
      <c r="J11" s="50"/>
      <c r="L11" s="12" t="s">
        <v>17</v>
      </c>
      <c r="M11" s="95">
        <f>SUM(M4:M10)</f>
        <v>0</v>
      </c>
      <c r="N11" s="5"/>
      <c r="O11" s="50"/>
      <c r="Q11" s="12" t="s">
        <v>17</v>
      </c>
      <c r="R11" s="95">
        <f>SUM(R4:R10)</f>
        <v>0</v>
      </c>
      <c r="S11" s="5"/>
      <c r="T11" s="50"/>
      <c r="V11" s="12" t="s">
        <v>17</v>
      </c>
      <c r="W11" s="95">
        <f>SUM(W4:W10)</f>
        <v>0</v>
      </c>
      <c r="X11" s="5"/>
      <c r="Y11" s="50"/>
      <c r="AA11" s="12" t="s">
        <v>17</v>
      </c>
      <c r="AB11" s="95">
        <f>SUM(AB4:AB10)</f>
        <v>0</v>
      </c>
      <c r="AC11" s="5"/>
      <c r="AD11" s="50"/>
    </row>
    <row r="12" spans="2:30" ht="13.15" customHeight="1" x14ac:dyDescent="0.35">
      <c r="B12" s="12" t="s">
        <v>30</v>
      </c>
      <c r="C12" s="48">
        <f>D11*70%</f>
        <v>0</v>
      </c>
      <c r="D12" s="25"/>
      <c r="E12" s="6"/>
      <c r="G12" s="12" t="s">
        <v>30</v>
      </c>
      <c r="H12" s="48">
        <f>I11*70%</f>
        <v>0</v>
      </c>
      <c r="I12" s="25"/>
      <c r="J12" s="6"/>
      <c r="L12" s="12" t="s">
        <v>30</v>
      </c>
      <c r="M12" s="48">
        <f>N11*70%</f>
        <v>0</v>
      </c>
      <c r="N12" s="25"/>
      <c r="O12" s="6"/>
      <c r="Q12" s="12" t="s">
        <v>30</v>
      </c>
      <c r="R12" s="48">
        <f>S11*70%</f>
        <v>0</v>
      </c>
      <c r="S12" s="25"/>
      <c r="T12" s="6"/>
      <c r="V12" s="12" t="s">
        <v>30</v>
      </c>
      <c r="W12" s="48">
        <f>X11*70%</f>
        <v>0</v>
      </c>
      <c r="X12" s="25"/>
      <c r="Y12" s="6"/>
      <c r="AA12" s="12" t="s">
        <v>30</v>
      </c>
      <c r="AB12" s="48">
        <f>AC11*70%</f>
        <v>0</v>
      </c>
      <c r="AC12" s="25"/>
      <c r="AD12" s="6"/>
    </row>
    <row r="13" spans="2:30" ht="13.15" customHeight="1" x14ac:dyDescent="0.35">
      <c r="B13" s="12" t="s">
        <v>0</v>
      </c>
      <c r="C13" s="24"/>
      <c r="D13" s="5"/>
      <c r="E13" s="7"/>
      <c r="G13" s="12" t="s">
        <v>0</v>
      </c>
      <c r="H13" s="24"/>
      <c r="I13" s="5"/>
      <c r="J13" s="7"/>
      <c r="L13" s="12" t="s">
        <v>0</v>
      </c>
      <c r="M13" s="24"/>
      <c r="N13" s="5"/>
      <c r="O13" s="7"/>
      <c r="Q13" s="12" t="s">
        <v>0</v>
      </c>
      <c r="R13" s="24"/>
      <c r="S13" s="5"/>
      <c r="T13" s="7"/>
      <c r="V13" s="12" t="s">
        <v>0</v>
      </c>
      <c r="W13" s="24"/>
      <c r="X13" s="5"/>
      <c r="Y13" s="7"/>
      <c r="AA13" s="12" t="s">
        <v>0</v>
      </c>
      <c r="AB13" s="24"/>
      <c r="AC13" s="5"/>
      <c r="AD13" s="7"/>
    </row>
    <row r="14" spans="2:30" s="1" customFormat="1" ht="13.15" customHeight="1" x14ac:dyDescent="0.35">
      <c r="B14" s="101" t="s">
        <v>1</v>
      </c>
      <c r="C14" s="102"/>
      <c r="D14" s="8">
        <f>E14*(C4+C5+C8+C9)</f>
        <v>0</v>
      </c>
      <c r="E14" s="10"/>
      <c r="G14" s="101" t="s">
        <v>1</v>
      </c>
      <c r="H14" s="102"/>
      <c r="I14" s="8">
        <f>J14*(H4+H5+H8+H9)</f>
        <v>0</v>
      </c>
      <c r="J14" s="10"/>
      <c r="L14" s="101" t="s">
        <v>1</v>
      </c>
      <c r="M14" s="102"/>
      <c r="N14" s="8">
        <f>O14*(M4+M5+M8+M9)</f>
        <v>0</v>
      </c>
      <c r="O14" s="10"/>
      <c r="Q14" s="101" t="s">
        <v>1</v>
      </c>
      <c r="R14" s="102"/>
      <c r="S14" s="8">
        <f>T14*(R4+R5+R8+R9)</f>
        <v>0</v>
      </c>
      <c r="T14" s="10"/>
      <c r="V14" s="101" t="s">
        <v>1</v>
      </c>
      <c r="W14" s="102"/>
      <c r="X14" s="8">
        <f>Y14*(W4+W5+W8+W9)</f>
        <v>0</v>
      </c>
      <c r="Y14" s="10"/>
      <c r="AA14" s="101" t="s">
        <v>1</v>
      </c>
      <c r="AB14" s="102"/>
      <c r="AC14" s="8">
        <f>AD14*(AB4+AB5+AB8+AB9)</f>
        <v>0</v>
      </c>
      <c r="AD14" s="10"/>
    </row>
    <row r="15" spans="2:30" s="1" customFormat="1" ht="13.15" customHeight="1" x14ac:dyDescent="0.35">
      <c r="B15" s="101" t="s">
        <v>2</v>
      </c>
      <c r="C15" s="102"/>
      <c r="D15" s="8">
        <f>C7*13.5%</f>
        <v>0</v>
      </c>
      <c r="E15" s="11">
        <v>0.12</v>
      </c>
      <c r="G15" s="101" t="s">
        <v>2</v>
      </c>
      <c r="H15" s="102"/>
      <c r="I15" s="8">
        <f>H7*13.5%</f>
        <v>0</v>
      </c>
      <c r="J15" s="11">
        <v>0.12</v>
      </c>
      <c r="L15" s="101" t="s">
        <v>2</v>
      </c>
      <c r="M15" s="102"/>
      <c r="N15" s="8">
        <f>M7*13.5%</f>
        <v>0</v>
      </c>
      <c r="O15" s="11">
        <v>0.12</v>
      </c>
      <c r="Q15" s="101" t="s">
        <v>2</v>
      </c>
      <c r="R15" s="102"/>
      <c r="S15" s="8">
        <f>R7*13.5%</f>
        <v>0</v>
      </c>
      <c r="T15" s="11">
        <v>0.12</v>
      </c>
      <c r="V15" s="101" t="s">
        <v>2</v>
      </c>
      <c r="W15" s="102"/>
      <c r="X15" s="8">
        <f>W7*13.5%</f>
        <v>0</v>
      </c>
      <c r="Y15" s="11">
        <v>0.12</v>
      </c>
      <c r="AA15" s="101" t="s">
        <v>2</v>
      </c>
      <c r="AB15" s="102"/>
      <c r="AC15" s="8">
        <f>AB7*13.5%</f>
        <v>0</v>
      </c>
      <c r="AD15" s="11">
        <v>0.12</v>
      </c>
    </row>
    <row r="16" spans="2:30" s="1" customFormat="1" ht="13.15" customHeight="1" x14ac:dyDescent="0.35">
      <c r="B16" s="101" t="s">
        <v>3</v>
      </c>
      <c r="C16" s="102"/>
      <c r="D16" s="8">
        <f>C6*15%</f>
        <v>0</v>
      </c>
      <c r="E16" s="11">
        <v>0.115</v>
      </c>
      <c r="G16" s="101" t="s">
        <v>3</v>
      </c>
      <c r="H16" s="102"/>
      <c r="I16" s="8">
        <f>H6*15%</f>
        <v>0</v>
      </c>
      <c r="J16" s="11">
        <v>0.115</v>
      </c>
      <c r="L16" s="101" t="s">
        <v>3</v>
      </c>
      <c r="M16" s="102"/>
      <c r="N16" s="8">
        <f>M6*15%</f>
        <v>0</v>
      </c>
      <c r="O16" s="11">
        <v>0.115</v>
      </c>
      <c r="Q16" s="101" t="s">
        <v>3</v>
      </c>
      <c r="R16" s="102"/>
      <c r="S16" s="8">
        <f>R6*15%</f>
        <v>0</v>
      </c>
      <c r="T16" s="11">
        <v>0.115</v>
      </c>
      <c r="V16" s="101" t="s">
        <v>3</v>
      </c>
      <c r="W16" s="102"/>
      <c r="X16" s="8">
        <f>W6*15%</f>
        <v>0</v>
      </c>
      <c r="Y16" s="11">
        <v>0.115</v>
      </c>
      <c r="AA16" s="101" t="s">
        <v>3</v>
      </c>
      <c r="AB16" s="102"/>
      <c r="AC16" s="8">
        <f>AB6*15%</f>
        <v>0</v>
      </c>
      <c r="AD16" s="11">
        <v>0.115</v>
      </c>
    </row>
    <row r="17" spans="2:30" s="1" customFormat="1" ht="13.15" customHeight="1" x14ac:dyDescent="0.35">
      <c r="B17" s="12" t="s">
        <v>4</v>
      </c>
      <c r="C17" s="34">
        <f>C11-D13</f>
        <v>0</v>
      </c>
      <c r="D17" s="8"/>
      <c r="E17" s="7" t="e">
        <f>C17/C11</f>
        <v>#DIV/0!</v>
      </c>
      <c r="G17" s="12" t="s">
        <v>4</v>
      </c>
      <c r="H17" s="34">
        <f>H11-I13</f>
        <v>0</v>
      </c>
      <c r="I17" s="8"/>
      <c r="J17" s="7" t="e">
        <f>H17/H11</f>
        <v>#DIV/0!</v>
      </c>
      <c r="L17" s="12" t="s">
        <v>4</v>
      </c>
      <c r="M17" s="34">
        <f>M11-N13</f>
        <v>0</v>
      </c>
      <c r="N17" s="8"/>
      <c r="O17" s="7" t="e">
        <f>M17/M11</f>
        <v>#DIV/0!</v>
      </c>
      <c r="Q17" s="12" t="s">
        <v>4</v>
      </c>
      <c r="R17" s="34">
        <f>R11-S13</f>
        <v>0</v>
      </c>
      <c r="S17" s="8"/>
      <c r="T17" s="7" t="e">
        <f>R17/R11</f>
        <v>#DIV/0!</v>
      </c>
      <c r="V17" s="12" t="s">
        <v>4</v>
      </c>
      <c r="W17" s="34">
        <f>W11-X13</f>
        <v>0</v>
      </c>
      <c r="X17" s="8"/>
      <c r="Y17" s="7" t="e">
        <f>W17/W11</f>
        <v>#DIV/0!</v>
      </c>
      <c r="AA17" s="12" t="s">
        <v>4</v>
      </c>
      <c r="AB17" s="34">
        <f>AB11-AC13</f>
        <v>0</v>
      </c>
      <c r="AC17" s="8"/>
      <c r="AD17" s="7" t="e">
        <f>AB17/AB11</f>
        <v>#DIV/0!</v>
      </c>
    </row>
    <row r="18" spans="2:30" ht="18" customHeight="1" thickBot="1" x14ac:dyDescent="0.4">
      <c r="B18" s="51" t="s">
        <v>5</v>
      </c>
      <c r="C18" s="52"/>
      <c r="D18" s="53">
        <f>+D13-SUM(D14:D16)</f>
        <v>0</v>
      </c>
      <c r="E18" s="54"/>
      <c r="G18" s="51" t="s">
        <v>5</v>
      </c>
      <c r="H18" s="52"/>
      <c r="I18" s="53">
        <f>+I13-SUM(I14:I16)</f>
        <v>0</v>
      </c>
      <c r="J18" s="54"/>
      <c r="L18" s="67" t="s">
        <v>5</v>
      </c>
      <c r="M18" s="68"/>
      <c r="N18" s="69">
        <f>+N13-SUM(N14:N16)</f>
        <v>0</v>
      </c>
      <c r="O18" s="70"/>
      <c r="Q18" s="67" t="s">
        <v>5</v>
      </c>
      <c r="R18" s="68"/>
      <c r="S18" s="69">
        <f>+S13-SUM(S14:S16)</f>
        <v>0</v>
      </c>
      <c r="T18" s="70"/>
      <c r="V18" s="82" t="s">
        <v>5</v>
      </c>
      <c r="W18" s="83"/>
      <c r="X18" s="84">
        <f>+X13-SUM(X14:X16)</f>
        <v>0</v>
      </c>
      <c r="Y18" s="85"/>
      <c r="AA18" s="82" t="s">
        <v>5</v>
      </c>
      <c r="AB18" s="83"/>
      <c r="AC18" s="84">
        <f>+AC13-SUM(AC14:AC16)</f>
        <v>0</v>
      </c>
      <c r="AD18" s="85"/>
    </row>
    <row r="19" spans="2:30" ht="7.9" customHeight="1" thickBot="1" x14ac:dyDescent="0.4">
      <c r="B19" s="56"/>
      <c r="C19" s="57"/>
      <c r="D19" s="58"/>
      <c r="E19" s="59"/>
      <c r="G19" s="14"/>
      <c r="H19" s="15"/>
      <c r="I19" s="16"/>
      <c r="J19" s="17"/>
      <c r="L19" s="56"/>
      <c r="M19" s="57"/>
      <c r="N19" s="58"/>
      <c r="O19" s="59"/>
      <c r="Q19" s="14"/>
      <c r="R19" s="15"/>
      <c r="S19" s="16"/>
      <c r="T19" s="17"/>
      <c r="V19" s="56"/>
      <c r="W19" s="57"/>
      <c r="X19" s="58"/>
      <c r="Y19" s="59"/>
      <c r="AA19" s="14"/>
      <c r="AB19" s="15"/>
      <c r="AC19" s="16"/>
      <c r="AD19" s="17"/>
    </row>
    <row r="20" spans="2:30" ht="13.15" customHeight="1" x14ac:dyDescent="0.35">
      <c r="B20" s="97" t="s">
        <v>20</v>
      </c>
      <c r="C20" s="40"/>
      <c r="D20" s="25"/>
      <c r="E20" s="61"/>
      <c r="F20" s="19"/>
      <c r="G20" s="97" t="s">
        <v>20</v>
      </c>
      <c r="H20" s="40"/>
      <c r="I20" s="25"/>
      <c r="J20" s="61"/>
      <c r="L20" s="97" t="s">
        <v>20</v>
      </c>
      <c r="M20" s="40"/>
      <c r="N20" s="25"/>
      <c r="O20" s="61"/>
      <c r="P20" s="19"/>
      <c r="Q20" s="97" t="s">
        <v>20</v>
      </c>
      <c r="R20" s="40"/>
      <c r="S20" s="25"/>
      <c r="T20" s="61"/>
      <c r="V20" s="97" t="s">
        <v>20</v>
      </c>
      <c r="W20" s="40"/>
      <c r="X20" s="25"/>
      <c r="Y20" s="61"/>
      <c r="Z20" s="19"/>
      <c r="AA20" s="97" t="s">
        <v>20</v>
      </c>
      <c r="AB20" s="40"/>
      <c r="AC20" s="25"/>
      <c r="AD20" s="61"/>
    </row>
    <row r="21" spans="2:30" ht="13.15" customHeight="1" x14ac:dyDescent="0.35">
      <c r="B21" s="97" t="s">
        <v>53</v>
      </c>
      <c r="C21" s="40"/>
      <c r="D21" s="32"/>
      <c r="E21" s="109">
        <f>E4+10</f>
        <v>10</v>
      </c>
      <c r="F21" s="19"/>
      <c r="G21" s="97" t="s">
        <v>53</v>
      </c>
      <c r="H21" s="40"/>
      <c r="I21" s="46"/>
      <c r="J21" s="109">
        <f>J4+10</f>
        <v>10</v>
      </c>
      <c r="L21" s="97" t="s">
        <v>53</v>
      </c>
      <c r="M21" s="40"/>
      <c r="N21" s="32"/>
      <c r="O21" s="109">
        <f>O4+10</f>
        <v>10</v>
      </c>
      <c r="P21" s="19"/>
      <c r="Q21" s="97" t="s">
        <v>53</v>
      </c>
      <c r="R21" s="40"/>
      <c r="S21" s="32"/>
      <c r="T21" s="109">
        <f>T4+10</f>
        <v>10</v>
      </c>
      <c r="V21" s="97" t="s">
        <v>53</v>
      </c>
      <c r="W21" s="40"/>
      <c r="X21" s="32"/>
      <c r="Y21" s="109">
        <f>Y4+10</f>
        <v>10</v>
      </c>
      <c r="Z21" s="19"/>
      <c r="AA21" s="97" t="s">
        <v>53</v>
      </c>
      <c r="AB21" s="40"/>
      <c r="AC21" s="32"/>
      <c r="AD21" s="109">
        <f>AD4+10</f>
        <v>10</v>
      </c>
    </row>
    <row r="22" spans="2:30" ht="13.15" customHeight="1" x14ac:dyDescent="0.35">
      <c r="B22" s="97" t="s">
        <v>19</v>
      </c>
      <c r="C22" s="40"/>
      <c r="D22" s="33"/>
      <c r="E22" s="109"/>
      <c r="F22" s="19"/>
      <c r="G22" s="97" t="s">
        <v>19</v>
      </c>
      <c r="H22" s="40"/>
      <c r="I22" s="42"/>
      <c r="J22" s="109"/>
      <c r="L22" s="97" t="s">
        <v>19</v>
      </c>
      <c r="M22" s="40"/>
      <c r="N22" s="33"/>
      <c r="O22" s="109"/>
      <c r="P22" s="19"/>
      <c r="Q22" s="97" t="s">
        <v>19</v>
      </c>
      <c r="R22" s="40"/>
      <c r="S22" s="33"/>
      <c r="T22" s="109"/>
      <c r="V22" s="97" t="s">
        <v>19</v>
      </c>
      <c r="W22" s="40"/>
      <c r="X22" s="33"/>
      <c r="Y22" s="109"/>
      <c r="Z22" s="19"/>
      <c r="AA22" s="97" t="s">
        <v>19</v>
      </c>
      <c r="AB22" s="40"/>
      <c r="AC22" s="33"/>
      <c r="AD22" s="109"/>
    </row>
    <row r="23" spans="2:30" ht="13.15" customHeight="1" x14ac:dyDescent="0.35">
      <c r="B23" s="97"/>
      <c r="C23" s="40"/>
      <c r="D23" s="25"/>
      <c r="E23" s="38"/>
      <c r="F23" s="19"/>
      <c r="G23" s="97"/>
      <c r="H23" s="40"/>
      <c r="I23" s="25"/>
      <c r="J23" s="38"/>
      <c r="L23" s="97"/>
      <c r="M23" s="40"/>
      <c r="N23" s="25"/>
      <c r="O23" s="38"/>
      <c r="P23" s="19"/>
      <c r="Q23" s="97"/>
      <c r="R23" s="40"/>
      <c r="S23" s="25"/>
      <c r="T23" s="38"/>
      <c r="V23" s="97"/>
      <c r="W23" s="40"/>
      <c r="X23" s="25"/>
      <c r="Y23" s="38"/>
      <c r="Z23" s="19"/>
      <c r="AA23" s="97"/>
      <c r="AB23" s="40"/>
      <c r="AC23" s="25"/>
      <c r="AD23" s="38"/>
    </row>
    <row r="24" spans="2:30" ht="13.15" customHeight="1" x14ac:dyDescent="0.35">
      <c r="B24" s="97" t="s">
        <v>55</v>
      </c>
      <c r="C24" s="40"/>
      <c r="D24" s="32"/>
      <c r="E24" s="109">
        <f>E4+10</f>
        <v>10</v>
      </c>
      <c r="F24" s="19"/>
      <c r="G24" s="97" t="s">
        <v>55</v>
      </c>
      <c r="H24" s="40"/>
      <c r="I24" s="32"/>
      <c r="J24" s="109">
        <f>J4+10</f>
        <v>10</v>
      </c>
      <c r="L24" s="97" t="s">
        <v>55</v>
      </c>
      <c r="M24" s="40"/>
      <c r="N24" s="32"/>
      <c r="O24" s="109">
        <f>O4+10</f>
        <v>10</v>
      </c>
      <c r="P24" s="19"/>
      <c r="Q24" s="97" t="s">
        <v>55</v>
      </c>
      <c r="R24" s="40"/>
      <c r="S24" s="32"/>
      <c r="T24" s="109">
        <f>T4+10</f>
        <v>10</v>
      </c>
      <c r="V24" s="97" t="s">
        <v>55</v>
      </c>
      <c r="W24" s="40"/>
      <c r="X24" s="32"/>
      <c r="Y24" s="109">
        <f>Y4+10</f>
        <v>10</v>
      </c>
      <c r="Z24" s="19"/>
      <c r="AA24" s="97" t="s">
        <v>55</v>
      </c>
      <c r="AB24" s="40"/>
      <c r="AC24" s="32"/>
      <c r="AD24" s="109">
        <f>AD4+10</f>
        <v>10</v>
      </c>
    </row>
    <row r="25" spans="2:30" ht="13.15" customHeight="1" x14ac:dyDescent="0.35">
      <c r="B25" s="97" t="s">
        <v>15</v>
      </c>
      <c r="C25" s="40"/>
      <c r="D25" s="37"/>
      <c r="E25" s="109"/>
      <c r="F25" s="19"/>
      <c r="G25" s="97" t="s">
        <v>15</v>
      </c>
      <c r="H25" s="40"/>
      <c r="I25" s="37"/>
      <c r="J25" s="109"/>
      <c r="L25" s="97" t="s">
        <v>15</v>
      </c>
      <c r="M25" s="40"/>
      <c r="N25" s="37"/>
      <c r="O25" s="109"/>
      <c r="P25" s="19"/>
      <c r="Q25" s="97" t="s">
        <v>15</v>
      </c>
      <c r="R25" s="40"/>
      <c r="S25" s="37"/>
      <c r="T25" s="109"/>
      <c r="V25" s="97" t="s">
        <v>15</v>
      </c>
      <c r="W25" s="40"/>
      <c r="X25" s="37"/>
      <c r="Y25" s="109"/>
      <c r="Z25" s="19"/>
      <c r="AA25" s="97" t="s">
        <v>15</v>
      </c>
      <c r="AB25" s="40"/>
      <c r="AC25" s="37"/>
      <c r="AD25" s="109"/>
    </row>
    <row r="26" spans="2:30" ht="13.15" customHeight="1" x14ac:dyDescent="0.35">
      <c r="B26" s="97" t="s">
        <v>16</v>
      </c>
      <c r="C26" s="41">
        <f>SUM(D24:D26)</f>
        <v>0</v>
      </c>
      <c r="D26" s="33"/>
      <c r="E26" s="109"/>
      <c r="F26" s="19"/>
      <c r="G26" s="97" t="s">
        <v>16</v>
      </c>
      <c r="H26" s="41">
        <f>SUM(I24:I26)</f>
        <v>0</v>
      </c>
      <c r="I26" s="33"/>
      <c r="J26" s="109"/>
      <c r="L26" s="97" t="s">
        <v>16</v>
      </c>
      <c r="M26" s="41">
        <f>SUM(N24:N26)</f>
        <v>0</v>
      </c>
      <c r="N26" s="33"/>
      <c r="O26" s="109"/>
      <c r="P26" s="19"/>
      <c r="Q26" s="97" t="s">
        <v>16</v>
      </c>
      <c r="R26" s="41">
        <f>SUM(S24:S26)</f>
        <v>0</v>
      </c>
      <c r="S26" s="33"/>
      <c r="T26" s="109"/>
      <c r="V26" s="97" t="s">
        <v>16</v>
      </c>
      <c r="W26" s="41">
        <f>SUM(X24:X26)</f>
        <v>0</v>
      </c>
      <c r="X26" s="33"/>
      <c r="Y26" s="109"/>
      <c r="Z26" s="19"/>
      <c r="AA26" s="97" t="s">
        <v>16</v>
      </c>
      <c r="AB26" s="41">
        <f>SUM(AC24:AC26)</f>
        <v>0</v>
      </c>
      <c r="AC26" s="33"/>
      <c r="AD26" s="109"/>
    </row>
    <row r="27" spans="2:30" ht="13.15" customHeight="1" x14ac:dyDescent="0.35">
      <c r="B27" s="97"/>
      <c r="C27" s="18"/>
      <c r="D27" s="13"/>
      <c r="E27" s="20"/>
      <c r="F27" s="19"/>
      <c r="G27" s="97"/>
      <c r="H27" s="18"/>
      <c r="I27" s="13"/>
      <c r="J27" s="20"/>
      <c r="L27" s="97"/>
      <c r="M27" s="18"/>
      <c r="N27" s="13"/>
      <c r="O27" s="20"/>
      <c r="P27" s="19"/>
      <c r="Q27" s="97"/>
      <c r="R27" s="18"/>
      <c r="S27" s="13"/>
      <c r="T27" s="20"/>
      <c r="V27" s="97"/>
      <c r="W27" s="18"/>
      <c r="X27" s="13"/>
      <c r="Y27" s="20"/>
      <c r="Z27" s="19"/>
      <c r="AA27" s="97"/>
      <c r="AB27" s="18"/>
      <c r="AC27" s="13"/>
      <c r="AD27" s="20"/>
    </row>
    <row r="28" spans="2:30" ht="13.15" customHeight="1" x14ac:dyDescent="0.35">
      <c r="B28" s="97" t="s">
        <v>58</v>
      </c>
      <c r="C28" s="40"/>
      <c r="D28" s="5"/>
      <c r="E28" s="98">
        <f>E4+40</f>
        <v>40</v>
      </c>
      <c r="F28" s="19"/>
      <c r="G28" s="97" t="s">
        <v>58</v>
      </c>
      <c r="H28" s="40"/>
      <c r="I28" s="5"/>
      <c r="J28" s="98">
        <f>J4+40</f>
        <v>40</v>
      </c>
      <c r="L28" s="97" t="s">
        <v>58</v>
      </c>
      <c r="M28" s="40"/>
      <c r="N28" s="5"/>
      <c r="O28" s="98">
        <f>O4+40</f>
        <v>40</v>
      </c>
      <c r="P28" s="19"/>
      <c r="Q28" s="97" t="s">
        <v>58</v>
      </c>
      <c r="R28" s="40"/>
      <c r="S28" s="5"/>
      <c r="T28" s="98">
        <f>T4+40</f>
        <v>40</v>
      </c>
      <c r="V28" s="97" t="s">
        <v>58</v>
      </c>
      <c r="W28" s="40"/>
      <c r="X28" s="5"/>
      <c r="Y28" s="98">
        <f>Y4+40</f>
        <v>40</v>
      </c>
      <c r="Z28" s="19"/>
      <c r="AA28" s="97" t="s">
        <v>58</v>
      </c>
      <c r="AB28" s="40"/>
      <c r="AC28" s="5"/>
      <c r="AD28" s="98">
        <f>AD4+40</f>
        <v>40</v>
      </c>
    </row>
    <row r="29" spans="2:30" ht="13.15" customHeight="1" x14ac:dyDescent="0.35">
      <c r="B29" s="101" t="s">
        <v>6</v>
      </c>
      <c r="C29" s="102"/>
      <c r="D29" s="8"/>
      <c r="E29" s="9"/>
      <c r="G29" s="101" t="s">
        <v>6</v>
      </c>
      <c r="H29" s="102"/>
      <c r="I29" s="8"/>
      <c r="J29" s="9"/>
      <c r="L29" s="101" t="s">
        <v>6</v>
      </c>
      <c r="M29" s="102"/>
      <c r="N29" s="8"/>
      <c r="O29" s="9"/>
      <c r="Q29" s="101" t="s">
        <v>6</v>
      </c>
      <c r="R29" s="102"/>
      <c r="S29" s="8"/>
      <c r="T29" s="9"/>
      <c r="V29" s="101" t="s">
        <v>6</v>
      </c>
      <c r="W29" s="102"/>
      <c r="X29" s="8"/>
      <c r="Y29" s="9"/>
      <c r="AA29" s="101" t="s">
        <v>6</v>
      </c>
      <c r="AB29" s="102"/>
      <c r="AC29" s="8"/>
      <c r="AD29" s="9"/>
    </row>
    <row r="30" spans="2:30" ht="13.15" customHeight="1" x14ac:dyDescent="0.35">
      <c r="B30" s="3" t="s">
        <v>56</v>
      </c>
      <c r="C30" s="40"/>
      <c r="D30" s="21"/>
      <c r="E30" s="9"/>
      <c r="G30" s="3" t="s">
        <v>7</v>
      </c>
      <c r="H30" s="40"/>
      <c r="I30" s="21"/>
      <c r="J30" s="9"/>
      <c r="L30" s="3" t="s">
        <v>7</v>
      </c>
      <c r="M30" s="40"/>
      <c r="N30" s="32"/>
      <c r="O30" s="9"/>
      <c r="Q30" s="3" t="s">
        <v>7</v>
      </c>
      <c r="R30" s="40"/>
      <c r="S30" s="21"/>
      <c r="T30" s="9"/>
      <c r="V30" s="3" t="s">
        <v>7</v>
      </c>
      <c r="W30" s="40"/>
      <c r="X30" s="32"/>
      <c r="Y30" s="9"/>
      <c r="AA30" s="3" t="s">
        <v>7</v>
      </c>
      <c r="AB30" s="40"/>
      <c r="AC30" s="32"/>
      <c r="AD30" s="9"/>
    </row>
    <row r="31" spans="2:30" ht="13.15" customHeight="1" x14ac:dyDescent="0.35">
      <c r="B31" s="3" t="s">
        <v>57</v>
      </c>
      <c r="C31" s="40"/>
      <c r="D31" s="22"/>
      <c r="E31" s="20"/>
      <c r="G31" s="3" t="s">
        <v>57</v>
      </c>
      <c r="H31" s="40"/>
      <c r="I31" s="22"/>
      <c r="J31" s="20"/>
      <c r="L31" s="3" t="s">
        <v>57</v>
      </c>
      <c r="M31" s="40"/>
      <c r="N31" s="33"/>
      <c r="O31" s="20"/>
      <c r="Q31" s="3" t="s">
        <v>57</v>
      </c>
      <c r="R31" s="40"/>
      <c r="S31" s="22"/>
      <c r="T31" s="20"/>
      <c r="V31" s="3" t="s">
        <v>57</v>
      </c>
      <c r="W31" s="40"/>
      <c r="X31" s="33"/>
      <c r="Y31" s="20"/>
      <c r="AA31" s="3" t="s">
        <v>57</v>
      </c>
      <c r="AB31" s="40"/>
      <c r="AC31" s="33"/>
      <c r="AD31" s="20"/>
    </row>
    <row r="32" spans="2:30" ht="13.15" customHeight="1" x14ac:dyDescent="0.35">
      <c r="B32" s="12" t="s">
        <v>12</v>
      </c>
      <c r="C32" s="13"/>
      <c r="D32" s="34">
        <f>(D30+D31)*E14</f>
        <v>0</v>
      </c>
      <c r="E32" s="20"/>
      <c r="G32" s="12" t="s">
        <v>12</v>
      </c>
      <c r="H32" s="13"/>
      <c r="I32" s="34">
        <f>(I30+I31)*J14</f>
        <v>0</v>
      </c>
      <c r="J32" s="20"/>
      <c r="L32" s="12" t="s">
        <v>12</v>
      </c>
      <c r="M32" s="13"/>
      <c r="N32" s="34">
        <f>(N30+N31)*O14</f>
        <v>0</v>
      </c>
      <c r="O32" s="20"/>
      <c r="Q32" s="12" t="s">
        <v>12</v>
      </c>
      <c r="R32" s="13"/>
      <c r="S32" s="34">
        <f>(S30+S31)*T14</f>
        <v>0</v>
      </c>
      <c r="T32" s="20"/>
      <c r="V32" s="12" t="s">
        <v>12</v>
      </c>
      <c r="W32" s="13"/>
      <c r="X32" s="34">
        <f>(X30+X31)*Y14</f>
        <v>0</v>
      </c>
      <c r="Y32" s="20"/>
      <c r="AA32" s="12" t="s">
        <v>12</v>
      </c>
      <c r="AB32" s="13"/>
      <c r="AC32" s="34">
        <f>(AC30+AC31)*AD14</f>
        <v>0</v>
      </c>
      <c r="AD32" s="20"/>
    </row>
    <row r="33" spans="1:30" ht="13.15" customHeight="1" x14ac:dyDescent="0.35">
      <c r="B33" s="23" t="s">
        <v>8</v>
      </c>
      <c r="C33" s="24"/>
      <c r="D33" s="25">
        <f>D18-(SUM(D21:D22))-(SUM(D28:D31)+D32)</f>
        <v>0</v>
      </c>
      <c r="E33" s="26"/>
      <c r="G33" s="23" t="s">
        <v>8</v>
      </c>
      <c r="H33" s="24"/>
      <c r="I33" s="25">
        <f>I18-(SUM(I21:I22))-(SUM(I28:I31)+I32)</f>
        <v>0</v>
      </c>
      <c r="J33" s="26"/>
      <c r="L33" s="23" t="s">
        <v>8</v>
      </c>
      <c r="M33" s="24"/>
      <c r="N33" s="25">
        <f>N18-(SUM(N21:N22))-(SUM(N28:N31)+N32)</f>
        <v>0</v>
      </c>
      <c r="O33" s="26"/>
      <c r="Q33" s="23" t="s">
        <v>8</v>
      </c>
      <c r="R33" s="24"/>
      <c r="S33" s="25">
        <f>S18-(SUM(S21:S22))-(SUM(S28:S31)+S32)</f>
        <v>0</v>
      </c>
      <c r="T33" s="26"/>
      <c r="V33" s="23" t="s">
        <v>8</v>
      </c>
      <c r="W33" s="24"/>
      <c r="X33" s="25">
        <f>X18-(SUM(X21:X22))-(SUM(X28:X31)+X32)</f>
        <v>0</v>
      </c>
      <c r="Y33" s="26"/>
      <c r="AA33" s="23" t="s">
        <v>8</v>
      </c>
      <c r="AB33" s="24"/>
      <c r="AC33" s="25">
        <f>AC18-(SUM(AC21:AC22))-(SUM(AC28:AC31)+AC32)</f>
        <v>0</v>
      </c>
      <c r="AD33" s="26"/>
    </row>
    <row r="34" spans="1:30" ht="13.15" customHeight="1" x14ac:dyDescent="0.35">
      <c r="B34" s="3" t="s">
        <v>9</v>
      </c>
      <c r="C34" s="24"/>
      <c r="D34" s="36"/>
      <c r="E34" s="9"/>
      <c r="G34" s="3" t="s">
        <v>9</v>
      </c>
      <c r="H34" s="24"/>
      <c r="I34" s="36"/>
      <c r="J34" s="9"/>
      <c r="L34" s="3" t="s">
        <v>9</v>
      </c>
      <c r="M34" s="24"/>
      <c r="N34" s="5"/>
      <c r="O34" s="9"/>
      <c r="Q34" s="3" t="s">
        <v>9</v>
      </c>
      <c r="R34" s="24"/>
      <c r="S34" s="5"/>
      <c r="T34" s="9"/>
      <c r="V34" s="3" t="s">
        <v>9</v>
      </c>
      <c r="W34" s="24"/>
      <c r="X34" s="5"/>
      <c r="Y34" s="9"/>
      <c r="AA34" s="3" t="s">
        <v>9</v>
      </c>
      <c r="AB34" s="24"/>
      <c r="AC34" s="5"/>
      <c r="AD34" s="9"/>
    </row>
    <row r="35" spans="1:30" ht="18" customHeight="1" thickBot="1" x14ac:dyDescent="0.4">
      <c r="B35" s="138" t="s">
        <v>10</v>
      </c>
      <c r="C35" s="139"/>
      <c r="D35" s="139"/>
      <c r="E35" s="27">
        <f>D33-D34</f>
        <v>0</v>
      </c>
      <c r="G35" s="138" t="s">
        <v>10</v>
      </c>
      <c r="H35" s="139"/>
      <c r="I35" s="139"/>
      <c r="J35" s="74">
        <f>I33-I34</f>
        <v>0</v>
      </c>
      <c r="L35" s="122" t="s">
        <v>10</v>
      </c>
      <c r="M35" s="123"/>
      <c r="N35" s="123"/>
      <c r="O35" s="71">
        <f>N33-N34</f>
        <v>0</v>
      </c>
      <c r="Q35" s="122" t="s">
        <v>10</v>
      </c>
      <c r="R35" s="123"/>
      <c r="S35" s="123"/>
      <c r="T35" s="72">
        <f>S33-S34</f>
        <v>0</v>
      </c>
      <c r="V35" s="112" t="s">
        <v>10</v>
      </c>
      <c r="W35" s="113"/>
      <c r="X35" s="113"/>
      <c r="Y35" s="86">
        <f>X33-X34</f>
        <v>0</v>
      </c>
      <c r="AA35" s="112" t="s">
        <v>10</v>
      </c>
      <c r="AB35" s="113"/>
      <c r="AC35" s="113"/>
      <c r="AD35" s="87">
        <f>AC33-AC34</f>
        <v>0</v>
      </c>
    </row>
    <row r="36" spans="1:30" ht="18" customHeight="1" thickBot="1" x14ac:dyDescent="0.4">
      <c r="B36" s="105" t="s">
        <v>11</v>
      </c>
      <c r="C36" s="106"/>
      <c r="D36" s="107"/>
      <c r="E36" s="39">
        <f>'primer semestre'!AD72</f>
        <v>0</v>
      </c>
      <c r="G36" s="105" t="s">
        <v>11</v>
      </c>
      <c r="H36" s="106"/>
      <c r="I36" s="108"/>
      <c r="J36" s="73">
        <f>E36+J35</f>
        <v>0</v>
      </c>
      <c r="L36" s="105" t="s">
        <v>11</v>
      </c>
      <c r="M36" s="106"/>
      <c r="N36" s="107"/>
      <c r="O36" s="39">
        <f>J72+O35</f>
        <v>0</v>
      </c>
      <c r="Q36" s="105" t="s">
        <v>11</v>
      </c>
      <c r="R36" s="106"/>
      <c r="S36" s="108"/>
      <c r="T36" s="73">
        <f>O36+T35</f>
        <v>0</v>
      </c>
      <c r="V36" s="105" t="s">
        <v>11</v>
      </c>
      <c r="W36" s="106"/>
      <c r="X36" s="107"/>
      <c r="Y36" s="39">
        <f>Y35+T72</f>
        <v>0</v>
      </c>
      <c r="AA36" s="105" t="s">
        <v>11</v>
      </c>
      <c r="AB36" s="106"/>
      <c r="AC36" s="108"/>
      <c r="AD36" s="73">
        <f>Y36+AD35</f>
        <v>0</v>
      </c>
    </row>
    <row r="37" spans="1:30" s="31" customFormat="1" ht="19.899999999999999" customHeight="1" thickBot="1" x14ac:dyDescent="0.4">
      <c r="A37" s="2"/>
      <c r="B37" s="28"/>
      <c r="C37" s="29"/>
      <c r="D37" s="29"/>
      <c r="E37" s="30"/>
      <c r="F37" s="2"/>
      <c r="G37" s="28"/>
      <c r="H37" s="29"/>
      <c r="I37" s="29"/>
      <c r="J37" s="30"/>
      <c r="K37" s="2"/>
      <c r="L37" s="28"/>
      <c r="M37" s="29"/>
      <c r="N37" s="29"/>
      <c r="O37" s="30"/>
      <c r="P37" s="2"/>
      <c r="Q37" s="28"/>
      <c r="R37" s="29"/>
      <c r="S37" s="29"/>
      <c r="T37" s="30"/>
      <c r="U37" s="2"/>
      <c r="V37" s="28"/>
      <c r="W37" s="29"/>
      <c r="X37" s="29"/>
      <c r="Y37" s="30"/>
      <c r="Z37" s="2"/>
      <c r="AA37" s="28"/>
      <c r="AB37" s="29"/>
      <c r="AC37" s="29"/>
      <c r="AD37" s="30"/>
    </row>
    <row r="38" spans="1:30" ht="19.899999999999999" customHeight="1" thickBot="1" x14ac:dyDescent="0.4">
      <c r="B38" s="132" t="s">
        <v>43</v>
      </c>
      <c r="C38" s="133"/>
      <c r="D38" s="133"/>
      <c r="E38" s="134"/>
      <c r="G38" s="132" t="s">
        <v>44</v>
      </c>
      <c r="H38" s="133"/>
      <c r="I38" s="133"/>
      <c r="J38" s="134"/>
      <c r="L38" s="124" t="s">
        <v>47</v>
      </c>
      <c r="M38" s="125"/>
      <c r="N38" s="125"/>
      <c r="O38" s="126"/>
      <c r="Q38" s="124" t="s">
        <v>48</v>
      </c>
      <c r="R38" s="125"/>
      <c r="S38" s="125"/>
      <c r="T38" s="126"/>
      <c r="V38" s="114" t="s">
        <v>51</v>
      </c>
      <c r="W38" s="115"/>
      <c r="X38" s="115"/>
      <c r="Y38" s="116"/>
      <c r="AA38" s="114" t="s">
        <v>52</v>
      </c>
      <c r="AB38" s="115"/>
      <c r="AC38" s="115"/>
      <c r="AD38" s="116"/>
    </row>
    <row r="39" spans="1:30" ht="13.15" customHeight="1" x14ac:dyDescent="0.35">
      <c r="B39" s="62" t="s">
        <v>28</v>
      </c>
      <c r="C39" s="94" t="s">
        <v>27</v>
      </c>
      <c r="D39" s="45" t="s">
        <v>18</v>
      </c>
      <c r="E39" s="99" t="s">
        <v>26</v>
      </c>
      <c r="G39" s="60" t="s">
        <v>28</v>
      </c>
      <c r="H39" s="94" t="s">
        <v>27</v>
      </c>
      <c r="I39" s="45" t="s">
        <v>18</v>
      </c>
      <c r="J39" s="99" t="s">
        <v>26</v>
      </c>
      <c r="L39" s="62" t="s">
        <v>28</v>
      </c>
      <c r="M39" s="94" t="s">
        <v>27</v>
      </c>
      <c r="N39" s="45" t="s">
        <v>18</v>
      </c>
      <c r="O39" s="99" t="s">
        <v>26</v>
      </c>
      <c r="Q39" s="60" t="s">
        <v>28</v>
      </c>
      <c r="R39" s="94" t="s">
        <v>27</v>
      </c>
      <c r="S39" s="45" t="s">
        <v>18</v>
      </c>
      <c r="T39" s="99" t="s">
        <v>26</v>
      </c>
      <c r="V39" s="62" t="s">
        <v>28</v>
      </c>
      <c r="W39" s="94" t="s">
        <v>27</v>
      </c>
      <c r="X39" s="45" t="s">
        <v>18</v>
      </c>
      <c r="Y39" s="99" t="s">
        <v>26</v>
      </c>
      <c r="AA39" s="60" t="s">
        <v>28</v>
      </c>
      <c r="AB39" s="94" t="s">
        <v>27</v>
      </c>
      <c r="AC39" s="45" t="s">
        <v>18</v>
      </c>
      <c r="AD39" s="99" t="s">
        <v>26</v>
      </c>
    </row>
    <row r="40" spans="1:30" ht="13.15" customHeight="1" x14ac:dyDescent="0.35">
      <c r="B40" s="97" t="s">
        <v>21</v>
      </c>
      <c r="C40" s="46"/>
      <c r="D40" s="55"/>
      <c r="E40" s="96"/>
      <c r="G40" s="97" t="s">
        <v>21</v>
      </c>
      <c r="H40" s="46"/>
      <c r="I40" s="55"/>
      <c r="J40" s="96"/>
      <c r="L40" s="97" t="s">
        <v>21</v>
      </c>
      <c r="M40" s="46"/>
      <c r="N40" s="55"/>
      <c r="O40" s="96"/>
      <c r="Q40" s="97" t="s">
        <v>21</v>
      </c>
      <c r="R40" s="46"/>
      <c r="S40" s="55"/>
      <c r="T40" s="96"/>
      <c r="V40" s="97" t="s">
        <v>21</v>
      </c>
      <c r="W40" s="46"/>
      <c r="X40" s="55"/>
      <c r="Y40" s="96"/>
      <c r="AA40" s="97" t="s">
        <v>21</v>
      </c>
      <c r="AB40" s="46"/>
      <c r="AC40" s="55"/>
      <c r="AD40" s="96"/>
    </row>
    <row r="41" spans="1:30" ht="13.15" customHeight="1" x14ac:dyDescent="0.35">
      <c r="B41" s="97" t="s">
        <v>7</v>
      </c>
      <c r="C41" s="47"/>
      <c r="D41" s="18"/>
      <c r="E41" s="99"/>
      <c r="G41" s="97" t="s">
        <v>7</v>
      </c>
      <c r="H41" s="47"/>
      <c r="I41" s="18"/>
      <c r="J41" s="99"/>
      <c r="L41" s="97" t="s">
        <v>7</v>
      </c>
      <c r="M41" s="47"/>
      <c r="N41" s="18"/>
      <c r="O41" s="99"/>
      <c r="Q41" s="97" t="s">
        <v>7</v>
      </c>
      <c r="R41" s="47"/>
      <c r="S41" s="18"/>
      <c r="T41" s="99"/>
      <c r="V41" s="97" t="s">
        <v>7</v>
      </c>
      <c r="W41" s="47"/>
      <c r="X41" s="18"/>
      <c r="Y41" s="99"/>
      <c r="AA41" s="97" t="s">
        <v>7</v>
      </c>
      <c r="AB41" s="47"/>
      <c r="AC41" s="18"/>
      <c r="AD41" s="99"/>
    </row>
    <row r="42" spans="1:30" ht="13.15" customHeight="1" x14ac:dyDescent="0.35">
      <c r="B42" s="97" t="s">
        <v>22</v>
      </c>
      <c r="C42" s="47"/>
      <c r="D42" s="18"/>
      <c r="E42" s="99"/>
      <c r="G42" s="97" t="s">
        <v>22</v>
      </c>
      <c r="H42" s="47"/>
      <c r="I42" s="18"/>
      <c r="J42" s="99"/>
      <c r="L42" s="97" t="s">
        <v>22</v>
      </c>
      <c r="M42" s="47"/>
      <c r="N42" s="18"/>
      <c r="O42" s="99"/>
      <c r="Q42" s="97" t="s">
        <v>22</v>
      </c>
      <c r="R42" s="47"/>
      <c r="S42" s="18"/>
      <c r="T42" s="99"/>
      <c r="V42" s="97" t="s">
        <v>22</v>
      </c>
      <c r="W42" s="47"/>
      <c r="X42" s="18"/>
      <c r="Y42" s="99"/>
      <c r="AA42" s="97" t="s">
        <v>22</v>
      </c>
      <c r="AB42" s="47"/>
      <c r="AC42" s="18"/>
      <c r="AD42" s="99"/>
    </row>
    <row r="43" spans="1:30" ht="13.15" customHeight="1" x14ac:dyDescent="0.35">
      <c r="B43" s="97" t="s">
        <v>23</v>
      </c>
      <c r="C43" s="47"/>
      <c r="D43" s="18"/>
      <c r="E43" s="99"/>
      <c r="G43" s="97" t="s">
        <v>23</v>
      </c>
      <c r="H43" s="47"/>
      <c r="I43" s="18"/>
      <c r="J43" s="99"/>
      <c r="L43" s="97" t="s">
        <v>23</v>
      </c>
      <c r="M43" s="47"/>
      <c r="N43" s="18"/>
      <c r="O43" s="99"/>
      <c r="Q43" s="97" t="s">
        <v>23</v>
      </c>
      <c r="R43" s="47"/>
      <c r="S43" s="18"/>
      <c r="T43" s="99"/>
      <c r="V43" s="97" t="s">
        <v>23</v>
      </c>
      <c r="W43" s="47"/>
      <c r="X43" s="18"/>
      <c r="Y43" s="99"/>
      <c r="AA43" s="97" t="s">
        <v>23</v>
      </c>
      <c r="AB43" s="47"/>
      <c r="AC43" s="18"/>
      <c r="AD43" s="99"/>
    </row>
    <row r="44" spans="1:30" ht="13.15" customHeight="1" x14ac:dyDescent="0.35">
      <c r="B44" s="97" t="s">
        <v>24</v>
      </c>
      <c r="C44" s="47"/>
      <c r="D44" s="49"/>
      <c r="E44" s="99"/>
      <c r="G44" s="97" t="s">
        <v>24</v>
      </c>
      <c r="H44" s="47"/>
      <c r="I44" s="49"/>
      <c r="J44" s="99"/>
      <c r="L44" s="97" t="s">
        <v>24</v>
      </c>
      <c r="M44" s="47"/>
      <c r="N44" s="49"/>
      <c r="O44" s="99"/>
      <c r="Q44" s="97" t="s">
        <v>24</v>
      </c>
      <c r="R44" s="47"/>
      <c r="S44" s="49"/>
      <c r="T44" s="99"/>
      <c r="V44" s="97" t="s">
        <v>24</v>
      </c>
      <c r="W44" s="47"/>
      <c r="X44" s="49"/>
      <c r="Y44" s="99"/>
      <c r="AA44" s="97" t="s">
        <v>24</v>
      </c>
      <c r="AB44" s="47"/>
      <c r="AC44" s="49"/>
      <c r="AD44" s="99"/>
    </row>
    <row r="45" spans="1:30" ht="13.15" customHeight="1" x14ac:dyDescent="0.35">
      <c r="B45" s="97" t="s">
        <v>25</v>
      </c>
      <c r="C45" s="47"/>
      <c r="D45" s="110"/>
      <c r="E45" s="111"/>
      <c r="G45" s="97" t="s">
        <v>25</v>
      </c>
      <c r="H45" s="47"/>
      <c r="I45" s="110"/>
      <c r="J45" s="111"/>
      <c r="L45" s="97" t="s">
        <v>25</v>
      </c>
      <c r="M45" s="47"/>
      <c r="N45" s="110"/>
      <c r="O45" s="111"/>
      <c r="Q45" s="97" t="s">
        <v>25</v>
      </c>
      <c r="R45" s="47"/>
      <c r="S45" s="110"/>
      <c r="T45" s="111"/>
      <c r="V45" s="97" t="s">
        <v>25</v>
      </c>
      <c r="W45" s="47"/>
      <c r="X45" s="110"/>
      <c r="Y45" s="111"/>
      <c r="AA45" s="97" t="s">
        <v>25</v>
      </c>
      <c r="AB45" s="47"/>
      <c r="AC45" s="110"/>
      <c r="AD45" s="111"/>
    </row>
    <row r="46" spans="1:30" ht="13.15" customHeight="1" x14ac:dyDescent="0.35">
      <c r="B46" s="97" t="s">
        <v>54</v>
      </c>
      <c r="C46" s="47"/>
      <c r="D46" s="100" t="s">
        <v>29</v>
      </c>
      <c r="E46" s="99"/>
      <c r="G46" s="97" t="s">
        <v>54</v>
      </c>
      <c r="H46" s="47"/>
      <c r="I46" s="100" t="s">
        <v>29</v>
      </c>
      <c r="J46" s="99"/>
      <c r="L46" s="97" t="s">
        <v>54</v>
      </c>
      <c r="M46" s="47"/>
      <c r="N46" s="100" t="s">
        <v>29</v>
      </c>
      <c r="O46" s="99"/>
      <c r="Q46" s="97" t="s">
        <v>54</v>
      </c>
      <c r="R46" s="47"/>
      <c r="S46" s="100" t="s">
        <v>29</v>
      </c>
      <c r="T46" s="99"/>
      <c r="V46" s="97" t="s">
        <v>54</v>
      </c>
      <c r="W46" s="47"/>
      <c r="X46" s="100" t="s">
        <v>29</v>
      </c>
      <c r="Y46" s="99"/>
      <c r="AA46" s="97" t="s">
        <v>54</v>
      </c>
      <c r="AB46" s="47"/>
      <c r="AC46" s="100" t="s">
        <v>29</v>
      </c>
      <c r="AD46" s="99"/>
    </row>
    <row r="47" spans="1:30" ht="13.15" customHeight="1" x14ac:dyDescent="0.35">
      <c r="B47" s="12" t="s">
        <v>17</v>
      </c>
      <c r="C47" s="95">
        <f>SUM(C40:C46)</f>
        <v>0</v>
      </c>
      <c r="D47" s="5"/>
      <c r="E47" s="50"/>
      <c r="G47" s="12" t="s">
        <v>17</v>
      </c>
      <c r="H47" s="95">
        <f>SUM(H40:H46)</f>
        <v>0</v>
      </c>
      <c r="I47" s="5"/>
      <c r="J47" s="50"/>
      <c r="L47" s="12" t="s">
        <v>17</v>
      </c>
      <c r="M47" s="95">
        <f>SUM(M40:M46)</f>
        <v>0</v>
      </c>
      <c r="N47" s="5"/>
      <c r="O47" s="50"/>
      <c r="Q47" s="12" t="s">
        <v>17</v>
      </c>
      <c r="R47" s="95">
        <f>SUM(R40:R46)</f>
        <v>0</v>
      </c>
      <c r="S47" s="5"/>
      <c r="T47" s="50"/>
      <c r="V47" s="12" t="s">
        <v>17</v>
      </c>
      <c r="W47" s="95">
        <f>SUM(W40:W46)</f>
        <v>0</v>
      </c>
      <c r="X47" s="5"/>
      <c r="Y47" s="50"/>
      <c r="AA47" s="12" t="s">
        <v>17</v>
      </c>
      <c r="AB47" s="95">
        <f>SUM(AB40:AB46)</f>
        <v>0</v>
      </c>
      <c r="AC47" s="5"/>
      <c r="AD47" s="50"/>
    </row>
    <row r="48" spans="1:30" ht="13.15" customHeight="1" x14ac:dyDescent="0.35">
      <c r="B48" s="12" t="s">
        <v>30</v>
      </c>
      <c r="C48" s="48">
        <f>D47*70%</f>
        <v>0</v>
      </c>
      <c r="D48" s="25"/>
      <c r="E48" s="6"/>
      <c r="G48" s="12" t="s">
        <v>30</v>
      </c>
      <c r="H48" s="48">
        <f>I47*70%</f>
        <v>0</v>
      </c>
      <c r="I48" s="25"/>
      <c r="J48" s="6"/>
      <c r="L48" s="12" t="s">
        <v>30</v>
      </c>
      <c r="M48" s="48">
        <f>N47*70%</f>
        <v>0</v>
      </c>
      <c r="N48" s="25"/>
      <c r="O48" s="6"/>
      <c r="Q48" s="12" t="s">
        <v>30</v>
      </c>
      <c r="R48" s="48">
        <f>S47*70%</f>
        <v>0</v>
      </c>
      <c r="S48" s="25"/>
      <c r="T48" s="6"/>
      <c r="V48" s="12" t="s">
        <v>30</v>
      </c>
      <c r="W48" s="48">
        <f>X47*70%</f>
        <v>0</v>
      </c>
      <c r="X48" s="25"/>
      <c r="Y48" s="6"/>
      <c r="AA48" s="12" t="s">
        <v>30</v>
      </c>
      <c r="AB48" s="48">
        <f>AC47*70%</f>
        <v>0</v>
      </c>
      <c r="AC48" s="25"/>
      <c r="AD48" s="6"/>
    </row>
    <row r="49" spans="2:30" ht="13.15" customHeight="1" x14ac:dyDescent="0.35">
      <c r="B49" s="12" t="s">
        <v>0</v>
      </c>
      <c r="C49" s="24"/>
      <c r="D49" s="5"/>
      <c r="E49" s="7"/>
      <c r="G49" s="12" t="s">
        <v>0</v>
      </c>
      <c r="H49" s="24"/>
      <c r="I49" s="5"/>
      <c r="J49" s="7"/>
      <c r="L49" s="12" t="s">
        <v>0</v>
      </c>
      <c r="M49" s="24"/>
      <c r="N49" s="5"/>
      <c r="O49" s="7"/>
      <c r="Q49" s="12" t="s">
        <v>0</v>
      </c>
      <c r="R49" s="24"/>
      <c r="S49" s="5"/>
      <c r="T49" s="7"/>
      <c r="V49" s="12" t="s">
        <v>0</v>
      </c>
      <c r="W49" s="24"/>
      <c r="X49" s="5"/>
      <c r="Y49" s="7"/>
      <c r="AA49" s="12" t="s">
        <v>0</v>
      </c>
      <c r="AB49" s="24"/>
      <c r="AC49" s="5"/>
      <c r="AD49" s="7"/>
    </row>
    <row r="50" spans="2:30" ht="13.15" customHeight="1" x14ac:dyDescent="0.35">
      <c r="B50" s="101" t="s">
        <v>1</v>
      </c>
      <c r="C50" s="102"/>
      <c r="D50" s="8">
        <f>E50*(C40+C41+C44+C45)</f>
        <v>0</v>
      </c>
      <c r="E50" s="10"/>
      <c r="G50" s="101" t="s">
        <v>1</v>
      </c>
      <c r="H50" s="102"/>
      <c r="I50" s="8">
        <f>J50*(H40+H41+H44+H45)</f>
        <v>0</v>
      </c>
      <c r="J50" s="10"/>
      <c r="L50" s="101" t="s">
        <v>1</v>
      </c>
      <c r="M50" s="102"/>
      <c r="N50" s="8">
        <f>O50*(M40+M41+M44+M45)</f>
        <v>0</v>
      </c>
      <c r="O50" s="10"/>
      <c r="Q50" s="101" t="s">
        <v>1</v>
      </c>
      <c r="R50" s="102"/>
      <c r="S50" s="8">
        <f>T50*(R40+R41+R44+R45)</f>
        <v>0</v>
      </c>
      <c r="T50" s="10"/>
      <c r="V50" s="101" t="s">
        <v>1</v>
      </c>
      <c r="W50" s="102"/>
      <c r="X50" s="8">
        <f>Y50*(W40+W41+W44+W45)</f>
        <v>0</v>
      </c>
      <c r="Y50" s="10"/>
      <c r="AA50" s="101" t="s">
        <v>1</v>
      </c>
      <c r="AB50" s="102"/>
      <c r="AC50" s="8">
        <f>AD50*(AB40+AB41+AB44+AB45)</f>
        <v>0</v>
      </c>
      <c r="AD50" s="10"/>
    </row>
    <row r="51" spans="2:30" ht="13.15" customHeight="1" x14ac:dyDescent="0.35">
      <c r="B51" s="101" t="s">
        <v>2</v>
      </c>
      <c r="C51" s="102"/>
      <c r="D51" s="8">
        <f>C43*13.5%</f>
        <v>0</v>
      </c>
      <c r="E51" s="11">
        <v>0.12</v>
      </c>
      <c r="G51" s="101" t="s">
        <v>2</v>
      </c>
      <c r="H51" s="102"/>
      <c r="I51" s="8">
        <f>H43*13.5%</f>
        <v>0</v>
      </c>
      <c r="J51" s="11">
        <v>0.12</v>
      </c>
      <c r="L51" s="101" t="s">
        <v>2</v>
      </c>
      <c r="M51" s="102"/>
      <c r="N51" s="8">
        <f>M43*13.5%</f>
        <v>0</v>
      </c>
      <c r="O51" s="11">
        <v>0.12</v>
      </c>
      <c r="Q51" s="101" t="s">
        <v>2</v>
      </c>
      <c r="R51" s="102"/>
      <c r="S51" s="8">
        <f>R43*13.5%</f>
        <v>0</v>
      </c>
      <c r="T51" s="11">
        <v>0.12</v>
      </c>
      <c r="V51" s="101" t="s">
        <v>2</v>
      </c>
      <c r="W51" s="102"/>
      <c r="X51" s="8">
        <f>W43*13.5%</f>
        <v>0</v>
      </c>
      <c r="Y51" s="11">
        <v>0.12</v>
      </c>
      <c r="AA51" s="101" t="s">
        <v>2</v>
      </c>
      <c r="AB51" s="102"/>
      <c r="AC51" s="8">
        <f>AB43*13.5%</f>
        <v>0</v>
      </c>
      <c r="AD51" s="11">
        <v>0.12</v>
      </c>
    </row>
    <row r="52" spans="2:30" ht="13.15" customHeight="1" x14ac:dyDescent="0.35">
      <c r="B52" s="101" t="s">
        <v>3</v>
      </c>
      <c r="C52" s="102"/>
      <c r="D52" s="8">
        <f>C42*15%</f>
        <v>0</v>
      </c>
      <c r="E52" s="11">
        <v>0.115</v>
      </c>
      <c r="G52" s="101" t="s">
        <v>3</v>
      </c>
      <c r="H52" s="102"/>
      <c r="I52" s="8">
        <f>H42*15%</f>
        <v>0</v>
      </c>
      <c r="J52" s="11">
        <v>0.115</v>
      </c>
      <c r="L52" s="101" t="s">
        <v>3</v>
      </c>
      <c r="M52" s="102"/>
      <c r="N52" s="8">
        <f>M42*15%</f>
        <v>0</v>
      </c>
      <c r="O52" s="11">
        <v>0.115</v>
      </c>
      <c r="Q52" s="101" t="s">
        <v>3</v>
      </c>
      <c r="R52" s="102"/>
      <c r="S52" s="8">
        <f>R42*15%</f>
        <v>0</v>
      </c>
      <c r="T52" s="11">
        <v>0.115</v>
      </c>
      <c r="V52" s="101" t="s">
        <v>3</v>
      </c>
      <c r="W52" s="102"/>
      <c r="X52" s="8">
        <f>W42*15%</f>
        <v>0</v>
      </c>
      <c r="Y52" s="11">
        <v>0.115</v>
      </c>
      <c r="AA52" s="101" t="s">
        <v>3</v>
      </c>
      <c r="AB52" s="102"/>
      <c r="AC52" s="8">
        <f>AB42*15%</f>
        <v>0</v>
      </c>
      <c r="AD52" s="11">
        <v>0.115</v>
      </c>
    </row>
    <row r="53" spans="2:30" ht="13.15" customHeight="1" x14ac:dyDescent="0.35">
      <c r="B53" s="12" t="s">
        <v>4</v>
      </c>
      <c r="C53" s="34">
        <f>C47-D49</f>
        <v>0</v>
      </c>
      <c r="D53" s="8"/>
      <c r="E53" s="7" t="e">
        <f>C53/C47</f>
        <v>#DIV/0!</v>
      </c>
      <c r="G53" s="12" t="s">
        <v>4</v>
      </c>
      <c r="H53" s="34">
        <f>H47-I49</f>
        <v>0</v>
      </c>
      <c r="I53" s="8"/>
      <c r="J53" s="7" t="e">
        <f>H53/H47</f>
        <v>#DIV/0!</v>
      </c>
      <c r="L53" s="12" t="s">
        <v>4</v>
      </c>
      <c r="M53" s="34">
        <f>M47-N49</f>
        <v>0</v>
      </c>
      <c r="N53" s="8"/>
      <c r="O53" s="7" t="e">
        <f>M53/M47</f>
        <v>#DIV/0!</v>
      </c>
      <c r="Q53" s="12" t="s">
        <v>4</v>
      </c>
      <c r="R53" s="34">
        <f>R47-S49</f>
        <v>0</v>
      </c>
      <c r="S53" s="8"/>
      <c r="T53" s="7" t="e">
        <f>R53/R47</f>
        <v>#DIV/0!</v>
      </c>
      <c r="V53" s="12" t="s">
        <v>4</v>
      </c>
      <c r="W53" s="34">
        <f>W47-X49</f>
        <v>0</v>
      </c>
      <c r="X53" s="8"/>
      <c r="Y53" s="7" t="e">
        <f>W53/W47</f>
        <v>#DIV/0!</v>
      </c>
      <c r="AA53" s="12" t="s">
        <v>4</v>
      </c>
      <c r="AB53" s="34">
        <f>AB47-AC49</f>
        <v>0</v>
      </c>
      <c r="AC53" s="8"/>
      <c r="AD53" s="7" t="e">
        <f>AB53/AB47</f>
        <v>#DIV/0!</v>
      </c>
    </row>
    <row r="54" spans="2:30" ht="18" customHeight="1" thickBot="1" x14ac:dyDescent="0.4">
      <c r="B54" s="63" t="s">
        <v>5</v>
      </c>
      <c r="C54" s="64"/>
      <c r="D54" s="65">
        <f>+D49-SUM(D50:D52)</f>
        <v>0</v>
      </c>
      <c r="E54" s="66"/>
      <c r="G54" s="63" t="s">
        <v>5</v>
      </c>
      <c r="H54" s="64"/>
      <c r="I54" s="65">
        <f>+I49-SUM(I50:I52)</f>
        <v>0</v>
      </c>
      <c r="J54" s="66"/>
      <c r="L54" s="76" t="s">
        <v>5</v>
      </c>
      <c r="M54" s="77"/>
      <c r="N54" s="78">
        <f>+N49-SUM(N50:N52)</f>
        <v>0</v>
      </c>
      <c r="O54" s="79"/>
      <c r="Q54" s="76" t="s">
        <v>5</v>
      </c>
      <c r="R54" s="77"/>
      <c r="S54" s="78">
        <f>+S49-SUM(S50:S52)</f>
        <v>0</v>
      </c>
      <c r="T54" s="79"/>
      <c r="V54" s="88" t="s">
        <v>5</v>
      </c>
      <c r="W54" s="89"/>
      <c r="X54" s="90">
        <f>+X49-SUM(X50:X52)</f>
        <v>0</v>
      </c>
      <c r="Y54" s="91"/>
      <c r="AA54" s="88" t="s">
        <v>5</v>
      </c>
      <c r="AB54" s="89"/>
      <c r="AC54" s="90">
        <f>+AC49-SUM(AC50:AC52)</f>
        <v>0</v>
      </c>
      <c r="AD54" s="91"/>
    </row>
    <row r="55" spans="2:30" ht="7.9" customHeight="1" thickBot="1" x14ac:dyDescent="0.4">
      <c r="B55" s="56"/>
      <c r="C55" s="57"/>
      <c r="D55" s="58"/>
      <c r="E55" s="59"/>
      <c r="G55" s="14"/>
      <c r="H55" s="15"/>
      <c r="I55" s="16"/>
      <c r="J55" s="17"/>
      <c r="L55" s="56"/>
      <c r="M55" s="57"/>
      <c r="N55" s="58"/>
      <c r="O55" s="59"/>
      <c r="Q55" s="14"/>
      <c r="R55" s="15"/>
      <c r="S55" s="16"/>
      <c r="T55" s="17"/>
      <c r="V55" s="56"/>
      <c r="W55" s="57"/>
      <c r="X55" s="58"/>
      <c r="Y55" s="59"/>
      <c r="AA55" s="14"/>
      <c r="AB55" s="15"/>
      <c r="AC55" s="16"/>
      <c r="AD55" s="17"/>
    </row>
    <row r="56" spans="2:30" ht="13.15" customHeight="1" x14ac:dyDescent="0.35">
      <c r="B56" s="97" t="s">
        <v>20</v>
      </c>
      <c r="C56" s="40"/>
      <c r="D56" s="25"/>
      <c r="E56" s="61"/>
      <c r="F56" s="19"/>
      <c r="G56" s="97" t="s">
        <v>20</v>
      </c>
      <c r="H56" s="40"/>
      <c r="I56" s="25"/>
      <c r="J56" s="61"/>
      <c r="L56" s="97" t="s">
        <v>20</v>
      </c>
      <c r="M56" s="40"/>
      <c r="N56" s="25"/>
      <c r="O56" s="61"/>
      <c r="P56" s="19"/>
      <c r="Q56" s="97" t="s">
        <v>20</v>
      </c>
      <c r="R56" s="40"/>
      <c r="S56" s="25"/>
      <c r="T56" s="61"/>
      <c r="V56" s="97" t="s">
        <v>20</v>
      </c>
      <c r="W56" s="40"/>
      <c r="X56" s="25"/>
      <c r="Y56" s="61"/>
      <c r="Z56" s="19"/>
      <c r="AA56" s="97" t="s">
        <v>20</v>
      </c>
      <c r="AB56" s="40"/>
      <c r="AC56" s="25"/>
      <c r="AD56" s="61"/>
    </row>
    <row r="57" spans="2:30" ht="13.15" customHeight="1" x14ac:dyDescent="0.35">
      <c r="B57" s="97" t="s">
        <v>53</v>
      </c>
      <c r="C57" s="40"/>
      <c r="D57" s="32"/>
      <c r="E57" s="109">
        <f>E40+10</f>
        <v>10</v>
      </c>
      <c r="F57" s="19"/>
      <c r="G57" s="97" t="s">
        <v>53</v>
      </c>
      <c r="H57" s="40"/>
      <c r="I57" s="32"/>
      <c r="J57" s="109">
        <f>J40+10</f>
        <v>10</v>
      </c>
      <c r="L57" s="97" t="s">
        <v>53</v>
      </c>
      <c r="M57" s="40"/>
      <c r="N57" s="32"/>
      <c r="O57" s="109">
        <f>O40+10</f>
        <v>10</v>
      </c>
      <c r="P57" s="19"/>
      <c r="Q57" s="97" t="s">
        <v>53</v>
      </c>
      <c r="R57" s="40"/>
      <c r="S57" s="32"/>
      <c r="T57" s="109">
        <f>T40+10</f>
        <v>10</v>
      </c>
      <c r="V57" s="97" t="s">
        <v>53</v>
      </c>
      <c r="W57" s="40"/>
      <c r="X57" s="32"/>
      <c r="Y57" s="109">
        <f>Y40+10</f>
        <v>10</v>
      </c>
      <c r="Z57" s="19"/>
      <c r="AA57" s="97" t="s">
        <v>53</v>
      </c>
      <c r="AB57" s="40"/>
      <c r="AC57" s="32"/>
      <c r="AD57" s="109">
        <f>AD40+10</f>
        <v>10</v>
      </c>
    </row>
    <row r="58" spans="2:30" ht="13.15" customHeight="1" x14ac:dyDescent="0.35">
      <c r="B58" s="97" t="s">
        <v>19</v>
      </c>
      <c r="C58" s="40"/>
      <c r="D58" s="33"/>
      <c r="E58" s="109"/>
      <c r="F58" s="19"/>
      <c r="G58" s="97" t="s">
        <v>19</v>
      </c>
      <c r="H58" s="40"/>
      <c r="I58" s="33"/>
      <c r="J58" s="109"/>
      <c r="L58" s="97" t="s">
        <v>19</v>
      </c>
      <c r="M58" s="40"/>
      <c r="N58" s="33"/>
      <c r="O58" s="109"/>
      <c r="P58" s="19"/>
      <c r="Q58" s="97" t="s">
        <v>19</v>
      </c>
      <c r="R58" s="40"/>
      <c r="S58" s="33"/>
      <c r="T58" s="109"/>
      <c r="V58" s="97" t="s">
        <v>19</v>
      </c>
      <c r="W58" s="40"/>
      <c r="X58" s="33"/>
      <c r="Y58" s="109"/>
      <c r="Z58" s="19"/>
      <c r="AA58" s="97" t="s">
        <v>19</v>
      </c>
      <c r="AB58" s="40"/>
      <c r="AC58" s="33"/>
      <c r="AD58" s="109"/>
    </row>
    <row r="59" spans="2:30" ht="13.15" customHeight="1" x14ac:dyDescent="0.35">
      <c r="B59" s="97"/>
      <c r="C59" s="40"/>
      <c r="D59" s="25"/>
      <c r="E59" s="38"/>
      <c r="F59" s="19"/>
      <c r="G59" s="97"/>
      <c r="H59" s="40"/>
      <c r="I59" s="25"/>
      <c r="J59" s="38"/>
      <c r="L59" s="97"/>
      <c r="M59" s="40"/>
      <c r="N59" s="25"/>
      <c r="O59" s="38"/>
      <c r="P59" s="19"/>
      <c r="Q59" s="97"/>
      <c r="R59" s="40"/>
      <c r="S59" s="25"/>
      <c r="T59" s="38"/>
      <c r="V59" s="97"/>
      <c r="W59" s="40"/>
      <c r="X59" s="25"/>
      <c r="Y59" s="38"/>
      <c r="Z59" s="19"/>
      <c r="AA59" s="97"/>
      <c r="AB59" s="40"/>
      <c r="AC59" s="25"/>
      <c r="AD59" s="38"/>
    </row>
    <row r="60" spans="2:30" ht="13.15" customHeight="1" x14ac:dyDescent="0.35">
      <c r="B60" s="97" t="s">
        <v>55</v>
      </c>
      <c r="C60" s="40"/>
      <c r="D60" s="32"/>
      <c r="E60" s="109">
        <f>E40+10</f>
        <v>10</v>
      </c>
      <c r="F60" s="19"/>
      <c r="G60" s="97" t="s">
        <v>55</v>
      </c>
      <c r="H60" s="40"/>
      <c r="I60" s="32"/>
      <c r="J60" s="109">
        <f>J40+10</f>
        <v>10</v>
      </c>
      <c r="L60" s="97" t="s">
        <v>55</v>
      </c>
      <c r="M60" s="40"/>
      <c r="N60" s="32"/>
      <c r="O60" s="109">
        <f>O40+10</f>
        <v>10</v>
      </c>
      <c r="P60" s="19"/>
      <c r="Q60" s="97" t="s">
        <v>55</v>
      </c>
      <c r="R60" s="40"/>
      <c r="S60" s="32"/>
      <c r="T60" s="109">
        <f>T40+10</f>
        <v>10</v>
      </c>
      <c r="V60" s="97" t="s">
        <v>55</v>
      </c>
      <c r="W60" s="40"/>
      <c r="X60" s="32"/>
      <c r="Y60" s="109">
        <f>Y40+10</f>
        <v>10</v>
      </c>
      <c r="Z60" s="19"/>
      <c r="AA60" s="97" t="s">
        <v>55</v>
      </c>
      <c r="AB60" s="40"/>
      <c r="AC60" s="32"/>
      <c r="AD60" s="109">
        <f>AD40+10</f>
        <v>10</v>
      </c>
    </row>
    <row r="61" spans="2:30" ht="13.15" customHeight="1" x14ac:dyDescent="0.35">
      <c r="B61" s="97" t="s">
        <v>15</v>
      </c>
      <c r="C61" s="40"/>
      <c r="D61" s="37"/>
      <c r="E61" s="109"/>
      <c r="F61" s="19"/>
      <c r="G61" s="97" t="s">
        <v>15</v>
      </c>
      <c r="H61" s="40"/>
      <c r="I61" s="37"/>
      <c r="J61" s="109"/>
      <c r="L61" s="97" t="s">
        <v>15</v>
      </c>
      <c r="M61" s="40"/>
      <c r="N61" s="37"/>
      <c r="O61" s="109"/>
      <c r="P61" s="19"/>
      <c r="Q61" s="97" t="s">
        <v>15</v>
      </c>
      <c r="R61" s="40"/>
      <c r="S61" s="37"/>
      <c r="T61" s="109"/>
      <c r="V61" s="97" t="s">
        <v>15</v>
      </c>
      <c r="W61" s="40"/>
      <c r="X61" s="37"/>
      <c r="Y61" s="109"/>
      <c r="Z61" s="19"/>
      <c r="AA61" s="97" t="s">
        <v>15</v>
      </c>
      <c r="AB61" s="40"/>
      <c r="AC61" s="37"/>
      <c r="AD61" s="109"/>
    </row>
    <row r="62" spans="2:30" ht="13.15" customHeight="1" x14ac:dyDescent="0.35">
      <c r="B62" s="97" t="s">
        <v>16</v>
      </c>
      <c r="C62" s="41">
        <f>SUM(D60:D62)</f>
        <v>0</v>
      </c>
      <c r="D62" s="33"/>
      <c r="E62" s="109"/>
      <c r="F62" s="19"/>
      <c r="G62" s="97" t="s">
        <v>16</v>
      </c>
      <c r="H62" s="41">
        <f>SUM(I60:I62)</f>
        <v>0</v>
      </c>
      <c r="I62" s="33"/>
      <c r="J62" s="109"/>
      <c r="L62" s="97" t="s">
        <v>16</v>
      </c>
      <c r="M62" s="41">
        <f>SUM(N60:N62)</f>
        <v>0</v>
      </c>
      <c r="N62" s="33"/>
      <c r="O62" s="109"/>
      <c r="P62" s="19"/>
      <c r="Q62" s="97" t="s">
        <v>16</v>
      </c>
      <c r="R62" s="41">
        <f>SUM(S60:S62)</f>
        <v>0</v>
      </c>
      <c r="S62" s="33"/>
      <c r="T62" s="109"/>
      <c r="V62" s="97" t="s">
        <v>16</v>
      </c>
      <c r="W62" s="41">
        <f>SUM(X60:X62)</f>
        <v>0</v>
      </c>
      <c r="X62" s="33"/>
      <c r="Y62" s="109"/>
      <c r="Z62" s="19"/>
      <c r="AA62" s="97" t="s">
        <v>16</v>
      </c>
      <c r="AB62" s="41">
        <f>SUM(AC60:AC62)</f>
        <v>0</v>
      </c>
      <c r="AC62" s="33"/>
      <c r="AD62" s="109"/>
    </row>
    <row r="63" spans="2:30" ht="13.15" customHeight="1" x14ac:dyDescent="0.35">
      <c r="B63" s="97"/>
      <c r="C63" s="18"/>
      <c r="D63" s="13"/>
      <c r="E63" s="20"/>
      <c r="F63" s="19"/>
      <c r="G63" s="97"/>
      <c r="H63" s="18"/>
      <c r="I63" s="13"/>
      <c r="J63" s="20"/>
      <c r="L63" s="97"/>
      <c r="M63" s="18"/>
      <c r="N63" s="13"/>
      <c r="O63" s="20"/>
      <c r="P63" s="19"/>
      <c r="Q63" s="97"/>
      <c r="R63" s="18"/>
      <c r="S63" s="13"/>
      <c r="T63" s="20"/>
      <c r="V63" s="97"/>
      <c r="W63" s="18"/>
      <c r="X63" s="13"/>
      <c r="Y63" s="20"/>
      <c r="Z63" s="19"/>
      <c r="AA63" s="97"/>
      <c r="AB63" s="18"/>
      <c r="AC63" s="13"/>
      <c r="AD63" s="20"/>
    </row>
    <row r="64" spans="2:30" ht="13.15" customHeight="1" x14ac:dyDescent="0.35">
      <c r="B64" s="97" t="s">
        <v>58</v>
      </c>
      <c r="C64" s="40"/>
      <c r="D64" s="5"/>
      <c r="E64" s="98">
        <f>E40+40</f>
        <v>40</v>
      </c>
      <c r="F64" s="19"/>
      <c r="G64" s="97" t="s">
        <v>58</v>
      </c>
      <c r="H64" s="40"/>
      <c r="I64" s="5"/>
      <c r="J64" s="98">
        <f>J40+40</f>
        <v>40</v>
      </c>
      <c r="L64" s="97" t="s">
        <v>58</v>
      </c>
      <c r="M64" s="40"/>
      <c r="N64" s="5"/>
      <c r="O64" s="98">
        <f>O40+40</f>
        <v>40</v>
      </c>
      <c r="P64" s="19"/>
      <c r="Q64" s="97" t="s">
        <v>58</v>
      </c>
      <c r="R64" s="40"/>
      <c r="S64" s="5"/>
      <c r="T64" s="98">
        <f>T40+40</f>
        <v>40</v>
      </c>
      <c r="V64" s="97" t="s">
        <v>58</v>
      </c>
      <c r="W64" s="40"/>
      <c r="X64" s="5"/>
      <c r="Y64" s="98">
        <f>Y40+40</f>
        <v>40</v>
      </c>
      <c r="Z64" s="19"/>
      <c r="AA64" s="97" t="s">
        <v>58</v>
      </c>
      <c r="AB64" s="40"/>
      <c r="AC64" s="5"/>
      <c r="AD64" s="98">
        <f>AD40+40</f>
        <v>40</v>
      </c>
    </row>
    <row r="65" spans="2:30" ht="13.15" customHeight="1" x14ac:dyDescent="0.35">
      <c r="B65" s="101" t="s">
        <v>6</v>
      </c>
      <c r="C65" s="102"/>
      <c r="D65" s="8"/>
      <c r="E65" s="9"/>
      <c r="G65" s="101" t="s">
        <v>6</v>
      </c>
      <c r="H65" s="102"/>
      <c r="I65" s="8"/>
      <c r="J65" s="9"/>
      <c r="L65" s="101" t="s">
        <v>6</v>
      </c>
      <c r="M65" s="102"/>
      <c r="N65" s="8"/>
      <c r="O65" s="9"/>
      <c r="Q65" s="101" t="s">
        <v>6</v>
      </c>
      <c r="R65" s="102"/>
      <c r="S65" s="8"/>
      <c r="T65" s="9"/>
      <c r="V65" s="101" t="s">
        <v>6</v>
      </c>
      <c r="W65" s="102"/>
      <c r="X65" s="8"/>
      <c r="Y65" s="9"/>
      <c r="AA65" s="101" t="s">
        <v>6</v>
      </c>
      <c r="AB65" s="102"/>
      <c r="AC65" s="8"/>
      <c r="AD65" s="9"/>
    </row>
    <row r="66" spans="2:30" ht="13.15" customHeight="1" x14ac:dyDescent="0.35">
      <c r="B66" s="3" t="s">
        <v>7</v>
      </c>
      <c r="C66" s="40"/>
      <c r="D66" s="21"/>
      <c r="E66" s="9"/>
      <c r="G66" s="3" t="s">
        <v>7</v>
      </c>
      <c r="H66" s="40"/>
      <c r="I66" s="21"/>
      <c r="J66" s="9"/>
      <c r="L66" s="3" t="s">
        <v>7</v>
      </c>
      <c r="M66" s="40"/>
      <c r="N66" s="21"/>
      <c r="O66" s="9"/>
      <c r="Q66" s="3" t="s">
        <v>7</v>
      </c>
      <c r="R66" s="40"/>
      <c r="S66" s="32"/>
      <c r="T66" s="9"/>
      <c r="V66" s="3" t="s">
        <v>7</v>
      </c>
      <c r="W66" s="40"/>
      <c r="X66" s="32"/>
      <c r="Y66" s="9"/>
      <c r="AA66" s="3" t="s">
        <v>7</v>
      </c>
      <c r="AB66" s="40"/>
      <c r="AC66" s="32"/>
      <c r="AD66" s="9"/>
    </row>
    <row r="67" spans="2:30" ht="13.15" customHeight="1" x14ac:dyDescent="0.35">
      <c r="B67" s="3" t="s">
        <v>57</v>
      </c>
      <c r="C67" s="40"/>
      <c r="D67" s="22"/>
      <c r="E67" s="20"/>
      <c r="G67" s="3" t="s">
        <v>57</v>
      </c>
      <c r="H67" s="40"/>
      <c r="I67" s="22"/>
      <c r="J67" s="20"/>
      <c r="L67" s="3" t="s">
        <v>57</v>
      </c>
      <c r="M67" s="40"/>
      <c r="N67" s="22"/>
      <c r="O67" s="20"/>
      <c r="Q67" s="3" t="s">
        <v>57</v>
      </c>
      <c r="R67" s="40"/>
      <c r="S67" s="33"/>
      <c r="T67" s="20"/>
      <c r="V67" s="3" t="s">
        <v>57</v>
      </c>
      <c r="W67" s="40"/>
      <c r="X67" s="33"/>
      <c r="Y67" s="20"/>
      <c r="AA67" s="3" t="s">
        <v>57</v>
      </c>
      <c r="AB67" s="40"/>
      <c r="AC67" s="33"/>
      <c r="AD67" s="20"/>
    </row>
    <row r="68" spans="2:30" ht="13.15" customHeight="1" x14ac:dyDescent="0.35">
      <c r="B68" s="12" t="s">
        <v>12</v>
      </c>
      <c r="C68" s="13"/>
      <c r="D68" s="34">
        <f>(D66+D67)*E50</f>
        <v>0</v>
      </c>
      <c r="E68" s="20"/>
      <c r="G68" s="12" t="s">
        <v>12</v>
      </c>
      <c r="H68" s="13"/>
      <c r="I68" s="34">
        <f>(I66+I67)*J50</f>
        <v>0</v>
      </c>
      <c r="J68" s="20"/>
      <c r="L68" s="12" t="s">
        <v>12</v>
      </c>
      <c r="M68" s="13"/>
      <c r="N68" s="34">
        <f>(N66+N67)*O50</f>
        <v>0</v>
      </c>
      <c r="O68" s="20"/>
      <c r="Q68" s="12" t="s">
        <v>12</v>
      </c>
      <c r="R68" s="13"/>
      <c r="S68" s="34">
        <f>(S66+S67)*T50</f>
        <v>0</v>
      </c>
      <c r="T68" s="20"/>
      <c r="V68" s="12" t="s">
        <v>12</v>
      </c>
      <c r="W68" s="13"/>
      <c r="X68" s="34">
        <f>(X66+X67)*Y50</f>
        <v>0</v>
      </c>
      <c r="Y68" s="20"/>
      <c r="AA68" s="12" t="s">
        <v>12</v>
      </c>
      <c r="AB68" s="13"/>
      <c r="AC68" s="34">
        <f>(AC66+AC67)*AD50</f>
        <v>0</v>
      </c>
      <c r="AD68" s="20"/>
    </row>
    <row r="69" spans="2:30" ht="13.15" customHeight="1" x14ac:dyDescent="0.35">
      <c r="B69" s="23" t="s">
        <v>8</v>
      </c>
      <c r="C69" s="24"/>
      <c r="D69" s="25">
        <f>D54-(SUM(D57:D58))-(SUM(D64:D67)+D68)</f>
        <v>0</v>
      </c>
      <c r="E69" s="26"/>
      <c r="G69" s="23" t="s">
        <v>8</v>
      </c>
      <c r="H69" s="24"/>
      <c r="I69" s="25">
        <f>I54-(SUM(I57:I58))-(SUM(I64:I67)+I68)</f>
        <v>0</v>
      </c>
      <c r="J69" s="26"/>
      <c r="L69" s="23" t="s">
        <v>8</v>
      </c>
      <c r="M69" s="24"/>
      <c r="N69" s="25">
        <f>N54-(SUM(N57:N58))-(SUM(N64:N67)+N68)</f>
        <v>0</v>
      </c>
      <c r="O69" s="26"/>
      <c r="Q69" s="23" t="s">
        <v>8</v>
      </c>
      <c r="R69" s="24"/>
      <c r="S69" s="25">
        <f>S54-(SUM(S57:S58))-(SUM(S64:S67)+S68)</f>
        <v>0</v>
      </c>
      <c r="T69" s="26"/>
      <c r="V69" s="23" t="s">
        <v>8</v>
      </c>
      <c r="W69" s="24"/>
      <c r="X69" s="25">
        <f>X54-(SUM(X57:X58))-(SUM(X64:X67)+X68)</f>
        <v>0</v>
      </c>
      <c r="Y69" s="26"/>
      <c r="AA69" s="23" t="s">
        <v>8</v>
      </c>
      <c r="AB69" s="24"/>
      <c r="AC69" s="25">
        <f>AC54-(SUM(AC57:AC58))-(SUM(AC64:AC67)+AC68)</f>
        <v>0</v>
      </c>
      <c r="AD69" s="26"/>
    </row>
    <row r="70" spans="2:30" ht="13.15" customHeight="1" x14ac:dyDescent="0.35">
      <c r="B70" s="3" t="s">
        <v>9</v>
      </c>
      <c r="C70" s="24"/>
      <c r="D70" s="36"/>
      <c r="E70" s="9"/>
      <c r="G70" s="3" t="s">
        <v>9</v>
      </c>
      <c r="H70" s="24"/>
      <c r="I70" s="5"/>
      <c r="J70" s="9"/>
      <c r="L70" s="3" t="s">
        <v>9</v>
      </c>
      <c r="M70" s="24"/>
      <c r="N70" s="5"/>
      <c r="O70" s="9"/>
      <c r="Q70" s="3" t="s">
        <v>9</v>
      </c>
      <c r="R70" s="24"/>
      <c r="S70" s="5"/>
      <c r="T70" s="9"/>
      <c r="V70" s="3" t="s">
        <v>9</v>
      </c>
      <c r="W70" s="24"/>
      <c r="X70" s="5"/>
      <c r="Y70" s="9"/>
      <c r="AA70" s="3" t="s">
        <v>9</v>
      </c>
      <c r="AB70" s="24"/>
      <c r="AC70" s="5"/>
      <c r="AD70" s="9"/>
    </row>
    <row r="71" spans="2:30" ht="18" customHeight="1" thickBot="1" x14ac:dyDescent="0.4">
      <c r="B71" s="130" t="s">
        <v>10</v>
      </c>
      <c r="C71" s="131"/>
      <c r="D71" s="131"/>
      <c r="E71" s="35">
        <f>D69-D70</f>
        <v>0</v>
      </c>
      <c r="G71" s="130" t="s">
        <v>10</v>
      </c>
      <c r="H71" s="131"/>
      <c r="I71" s="131"/>
      <c r="J71" s="75">
        <f>I69-I70</f>
        <v>0</v>
      </c>
      <c r="L71" s="120" t="s">
        <v>10</v>
      </c>
      <c r="M71" s="121"/>
      <c r="N71" s="121"/>
      <c r="O71" s="80">
        <f>N69-N70</f>
        <v>0</v>
      </c>
      <c r="Q71" s="120" t="s">
        <v>10</v>
      </c>
      <c r="R71" s="121"/>
      <c r="S71" s="121"/>
      <c r="T71" s="81">
        <f>S69-S70</f>
        <v>0</v>
      </c>
      <c r="V71" s="103" t="s">
        <v>10</v>
      </c>
      <c r="W71" s="104"/>
      <c r="X71" s="104"/>
      <c r="Y71" s="92">
        <f>X69-X70</f>
        <v>0</v>
      </c>
      <c r="AA71" s="103" t="s">
        <v>10</v>
      </c>
      <c r="AB71" s="104"/>
      <c r="AC71" s="104"/>
      <c r="AD71" s="93">
        <f>AC69-AC70</f>
        <v>0</v>
      </c>
    </row>
    <row r="72" spans="2:30" ht="18" customHeight="1" thickBot="1" x14ac:dyDescent="0.4">
      <c r="B72" s="105" t="s">
        <v>11</v>
      </c>
      <c r="C72" s="106"/>
      <c r="D72" s="107"/>
      <c r="E72" s="39">
        <f>J36+E71</f>
        <v>0</v>
      </c>
      <c r="G72" s="105" t="s">
        <v>11</v>
      </c>
      <c r="H72" s="106"/>
      <c r="I72" s="108"/>
      <c r="J72" s="73">
        <f>E72+J71</f>
        <v>0</v>
      </c>
      <c r="L72" s="105" t="s">
        <v>11</v>
      </c>
      <c r="M72" s="106"/>
      <c r="N72" s="107"/>
      <c r="O72" s="39">
        <f>T36+O71</f>
        <v>0</v>
      </c>
      <c r="Q72" s="105" t="s">
        <v>11</v>
      </c>
      <c r="R72" s="106"/>
      <c r="S72" s="108"/>
      <c r="T72" s="73">
        <f>O72+T71</f>
        <v>0</v>
      </c>
      <c r="V72" s="105" t="s">
        <v>11</v>
      </c>
      <c r="W72" s="106"/>
      <c r="X72" s="107"/>
      <c r="Y72" s="39">
        <f>AD36+Y71</f>
        <v>0</v>
      </c>
      <c r="AA72" s="105" t="s">
        <v>11</v>
      </c>
      <c r="AB72" s="106"/>
      <c r="AC72" s="108"/>
      <c r="AD72" s="73">
        <f>Y72+AD71</f>
        <v>0</v>
      </c>
    </row>
  </sheetData>
  <sheetProtection algorithmName="SHA-512" hashValue="a3bScdYLIP2Pxb0zfjCkXls1mGocEioPhZUcALx+4SRthaZdJ5Rq26M/Z9jsfghjiRMr5sl+FUSAUVvc37/m7w==" saltValue="/Ft3BmCG0BmnsDCrlLeu3Q==" spinCount="100000" sheet="1" objects="1" scenarios="1"/>
  <mergeCells count="119">
    <mergeCell ref="AC9:AD9"/>
    <mergeCell ref="B14:C14"/>
    <mergeCell ref="G14:H14"/>
    <mergeCell ref="L14:M14"/>
    <mergeCell ref="Q14:R14"/>
    <mergeCell ref="V14:W14"/>
    <mergeCell ref="B2:E2"/>
    <mergeCell ref="G2:J2"/>
    <mergeCell ref="L2:O2"/>
    <mergeCell ref="Q2:T2"/>
    <mergeCell ref="V2:Y2"/>
    <mergeCell ref="AA2:AD2"/>
    <mergeCell ref="AA14:AB14"/>
    <mergeCell ref="B15:C15"/>
    <mergeCell ref="G15:H15"/>
    <mergeCell ref="L15:M15"/>
    <mergeCell ref="Q15:R15"/>
    <mergeCell ref="V15:W15"/>
    <mergeCell ref="AA15:AB15"/>
    <mergeCell ref="I9:J9"/>
    <mergeCell ref="N9:O9"/>
    <mergeCell ref="S9:T9"/>
    <mergeCell ref="X9:Y9"/>
    <mergeCell ref="AD24:AD26"/>
    <mergeCell ref="E21:E22"/>
    <mergeCell ref="J21:J22"/>
    <mergeCell ref="O21:O22"/>
    <mergeCell ref="T21:T22"/>
    <mergeCell ref="Y21:Y22"/>
    <mergeCell ref="AD21:AD22"/>
    <mergeCell ref="B16:C16"/>
    <mergeCell ref="G16:H16"/>
    <mergeCell ref="L16:M16"/>
    <mergeCell ref="Q16:R16"/>
    <mergeCell ref="V16:W16"/>
    <mergeCell ref="AA16:AB16"/>
    <mergeCell ref="B29:C29"/>
    <mergeCell ref="G29:H29"/>
    <mergeCell ref="L29:M29"/>
    <mergeCell ref="Q29:R29"/>
    <mergeCell ref="V29:W29"/>
    <mergeCell ref="AA29:AB29"/>
    <mergeCell ref="E24:E26"/>
    <mergeCell ref="J24:J26"/>
    <mergeCell ref="O24:O26"/>
    <mergeCell ref="T24:T26"/>
    <mergeCell ref="Y24:Y26"/>
    <mergeCell ref="B36:D36"/>
    <mergeCell ref="G36:I36"/>
    <mergeCell ref="L36:N36"/>
    <mergeCell ref="Q36:S36"/>
    <mergeCell ref="V36:X36"/>
    <mergeCell ref="AA36:AC36"/>
    <mergeCell ref="B35:D35"/>
    <mergeCell ref="G35:I35"/>
    <mergeCell ref="L35:N35"/>
    <mergeCell ref="Q35:S35"/>
    <mergeCell ref="V35:X35"/>
    <mergeCell ref="AA35:AC35"/>
    <mergeCell ref="D45:E45"/>
    <mergeCell ref="I45:J45"/>
    <mergeCell ref="N45:O45"/>
    <mergeCell ref="S45:T45"/>
    <mergeCell ref="X45:Y45"/>
    <mergeCell ref="AC45:AD45"/>
    <mergeCell ref="B38:E38"/>
    <mergeCell ref="G38:J38"/>
    <mergeCell ref="L38:O38"/>
    <mergeCell ref="Q38:T38"/>
    <mergeCell ref="V38:Y38"/>
    <mergeCell ref="AA38:AD38"/>
    <mergeCell ref="B51:C51"/>
    <mergeCell ref="G51:H51"/>
    <mergeCell ref="L51:M51"/>
    <mergeCell ref="Q51:R51"/>
    <mergeCell ref="V51:W51"/>
    <mergeCell ref="AA51:AB51"/>
    <mergeCell ref="B50:C50"/>
    <mergeCell ref="G50:H50"/>
    <mergeCell ref="L50:M50"/>
    <mergeCell ref="Q50:R50"/>
    <mergeCell ref="V50:W50"/>
    <mergeCell ref="AA50:AB50"/>
    <mergeCell ref="AD60:AD62"/>
    <mergeCell ref="E57:E58"/>
    <mergeCell ref="J57:J58"/>
    <mergeCell ref="O57:O58"/>
    <mergeCell ref="T57:T58"/>
    <mergeCell ref="Y57:Y58"/>
    <mergeCell ref="AD57:AD58"/>
    <mergeCell ref="B52:C52"/>
    <mergeCell ref="G52:H52"/>
    <mergeCell ref="L52:M52"/>
    <mergeCell ref="Q52:R52"/>
    <mergeCell ref="V52:W52"/>
    <mergeCell ref="AA52:AB52"/>
    <mergeCell ref="B65:C65"/>
    <mergeCell ref="G65:H65"/>
    <mergeCell ref="L65:M65"/>
    <mergeCell ref="Q65:R65"/>
    <mergeCell ref="V65:W65"/>
    <mergeCell ref="AA65:AB65"/>
    <mergeCell ref="E60:E62"/>
    <mergeCell ref="J60:J62"/>
    <mergeCell ref="O60:O62"/>
    <mergeCell ref="T60:T62"/>
    <mergeCell ref="Y60:Y62"/>
    <mergeCell ref="B72:D72"/>
    <mergeCell ref="G72:I72"/>
    <mergeCell ref="L72:N72"/>
    <mergeCell ref="Q72:S72"/>
    <mergeCell ref="V72:X72"/>
    <mergeCell ref="AA72:AC72"/>
    <mergeCell ref="B71:D71"/>
    <mergeCell ref="G71:I71"/>
    <mergeCell ref="L71:N71"/>
    <mergeCell ref="Q71:S71"/>
    <mergeCell ref="V71:X71"/>
    <mergeCell ref="AA71:AC71"/>
  </mergeCells>
  <printOptions horizontalCentered="1" verticalCentered="1"/>
  <pageMargins left="0" right="0.5" top="0.96" bottom="0.19685039370078741" header="0.73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semestre</vt:lpstr>
      <vt:lpstr>segundo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 Sandoval</cp:lastModifiedBy>
  <cp:lastPrinted>2022-05-19T19:57:38Z</cp:lastPrinted>
  <dcterms:created xsi:type="dcterms:W3CDTF">2012-09-21T14:09:08Z</dcterms:created>
  <dcterms:modified xsi:type="dcterms:W3CDTF">2022-05-19T19:58:10Z</dcterms:modified>
</cp:coreProperties>
</file>