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\Desktop\"/>
    </mc:Choice>
  </mc:AlternateContent>
  <xr:revisionPtr revIDLastSave="0" documentId="13_ncr:1_{5628B024-CB86-4BF6-9FEB-988B3F48F56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imer semestre" sheetId="3" r:id="rId1"/>
    <sheet name="segundo semestre" sheetId="7" r:id="rId2"/>
  </sheets>
  <calcPr calcId="181029"/>
</workbook>
</file>

<file path=xl/calcChain.xml><?xml version="1.0" encoding="utf-8"?>
<calcChain xmlns="http://schemas.openxmlformats.org/spreadsheetml/2006/main">
  <c r="J26" i="7" l="1"/>
  <c r="E26" i="7"/>
  <c r="AD49" i="7"/>
  <c r="Y49" i="7"/>
  <c r="T49" i="7"/>
  <c r="O49" i="7"/>
  <c r="J49" i="7"/>
  <c r="E49" i="7"/>
  <c r="AD47" i="7"/>
  <c r="Y47" i="7"/>
  <c r="T47" i="7"/>
  <c r="O47" i="7"/>
  <c r="N47" i="7"/>
  <c r="J47" i="7"/>
  <c r="E47" i="7"/>
  <c r="D47" i="7"/>
  <c r="AD44" i="7"/>
  <c r="T44" i="7"/>
  <c r="J44" i="7"/>
  <c r="Y43" i="7"/>
  <c r="O43" i="7"/>
  <c r="E43" i="7"/>
  <c r="AB37" i="7"/>
  <c r="AC47" i="7" s="1"/>
  <c r="W37" i="7"/>
  <c r="X47" i="7" s="1"/>
  <c r="R37" i="7"/>
  <c r="S47" i="7" s="1"/>
  <c r="M37" i="7"/>
  <c r="H37" i="7"/>
  <c r="I47" i="7" s="1"/>
  <c r="C37" i="7"/>
  <c r="AD36" i="7"/>
  <c r="Y36" i="7"/>
  <c r="T36" i="7"/>
  <c r="O36" i="7"/>
  <c r="J36" i="7"/>
  <c r="E36" i="7"/>
  <c r="AC35" i="7"/>
  <c r="AD35" i="7" s="1"/>
  <c r="X35" i="7"/>
  <c r="Y35" i="7" s="1"/>
  <c r="S35" i="7"/>
  <c r="T35" i="7" s="1"/>
  <c r="N35" i="7"/>
  <c r="O35" i="7" s="1"/>
  <c r="I35" i="7"/>
  <c r="J35" i="7" s="1"/>
  <c r="D35" i="7"/>
  <c r="E35" i="7" s="1"/>
  <c r="AD33" i="7"/>
  <c r="Y33" i="7"/>
  <c r="T33" i="7"/>
  <c r="O33" i="7"/>
  <c r="J33" i="7"/>
  <c r="E33" i="7"/>
  <c r="AD32" i="7"/>
  <c r="Y32" i="7"/>
  <c r="T32" i="7"/>
  <c r="O32" i="7"/>
  <c r="J32" i="7"/>
  <c r="E32" i="7"/>
  <c r="AC31" i="7"/>
  <c r="AC34" i="7" s="1"/>
  <c r="AD34" i="7" s="1"/>
  <c r="X31" i="7"/>
  <c r="Y31" i="7" s="1"/>
  <c r="S31" i="7"/>
  <c r="T31" i="7" s="1"/>
  <c r="N31" i="7"/>
  <c r="O31" i="7" s="1"/>
  <c r="I31" i="7"/>
  <c r="J31" i="7" s="1"/>
  <c r="D31" i="7"/>
  <c r="E31" i="7" s="1"/>
  <c r="AD30" i="7"/>
  <c r="Y30" i="7"/>
  <c r="T30" i="7"/>
  <c r="O30" i="7"/>
  <c r="J30" i="7"/>
  <c r="E30" i="7"/>
  <c r="AD23" i="7"/>
  <c r="Y23" i="7"/>
  <c r="T23" i="7"/>
  <c r="O23" i="7"/>
  <c r="J23" i="7"/>
  <c r="E23" i="7"/>
  <c r="AD21" i="7"/>
  <c r="Y21" i="7"/>
  <c r="T21" i="7"/>
  <c r="O21" i="7"/>
  <c r="J21" i="7"/>
  <c r="E21" i="7"/>
  <c r="AD18" i="7"/>
  <c r="T18" i="7"/>
  <c r="J18" i="7"/>
  <c r="Y17" i="7"/>
  <c r="O17" i="7"/>
  <c r="E17" i="7"/>
  <c r="AB11" i="7"/>
  <c r="AC21" i="7" s="1"/>
  <c r="W11" i="7"/>
  <c r="X21" i="7" s="1"/>
  <c r="R11" i="7"/>
  <c r="S21" i="7" s="1"/>
  <c r="M11" i="7"/>
  <c r="N21" i="7" s="1"/>
  <c r="H11" i="7"/>
  <c r="I21" i="7" s="1"/>
  <c r="C11" i="7"/>
  <c r="D21" i="7" s="1"/>
  <c r="AD10" i="7"/>
  <c r="Y10" i="7"/>
  <c r="T10" i="7"/>
  <c r="O10" i="7"/>
  <c r="J10" i="7"/>
  <c r="E10" i="7"/>
  <c r="AC9" i="7"/>
  <c r="AD9" i="7" s="1"/>
  <c r="X9" i="7"/>
  <c r="Y9" i="7" s="1"/>
  <c r="S9" i="7"/>
  <c r="T9" i="7" s="1"/>
  <c r="N9" i="7"/>
  <c r="O9" i="7" s="1"/>
  <c r="I9" i="7"/>
  <c r="J9" i="7" s="1"/>
  <c r="D9" i="7"/>
  <c r="E9" i="7" s="1"/>
  <c r="AD7" i="7"/>
  <c r="Y7" i="7"/>
  <c r="T7" i="7"/>
  <c r="O7" i="7"/>
  <c r="J7" i="7"/>
  <c r="E7" i="7"/>
  <c r="AD6" i="7"/>
  <c r="Y6" i="7"/>
  <c r="T6" i="7"/>
  <c r="O6" i="7"/>
  <c r="J6" i="7"/>
  <c r="E6" i="7"/>
  <c r="AC5" i="7"/>
  <c r="AD5" i="7" s="1"/>
  <c r="X5" i="7"/>
  <c r="Y5" i="7" s="1"/>
  <c r="S5" i="7"/>
  <c r="S8" i="7" s="1"/>
  <c r="T8" i="7" s="1"/>
  <c r="N5" i="7"/>
  <c r="O5" i="7" s="1"/>
  <c r="I5" i="7"/>
  <c r="J5" i="7" s="1"/>
  <c r="D5" i="7"/>
  <c r="E5" i="7" s="1"/>
  <c r="AD4" i="7"/>
  <c r="Y4" i="7"/>
  <c r="T4" i="7"/>
  <c r="O4" i="7"/>
  <c r="J4" i="7"/>
  <c r="E4" i="7"/>
  <c r="AD52" i="3"/>
  <c r="Y52" i="3"/>
  <c r="T52" i="3"/>
  <c r="O52" i="3"/>
  <c r="J52" i="3"/>
  <c r="E52" i="3"/>
  <c r="AD26" i="3"/>
  <c r="Y26" i="3"/>
  <c r="T26" i="3"/>
  <c r="O26" i="3"/>
  <c r="J26" i="3"/>
  <c r="E26" i="3"/>
  <c r="AD49" i="3"/>
  <c r="Y49" i="3"/>
  <c r="AD47" i="3"/>
  <c r="Y47" i="3"/>
  <c r="X47" i="3"/>
  <c r="AD44" i="3"/>
  <c r="Y43" i="3"/>
  <c r="AB37" i="3"/>
  <c r="AC47" i="3" s="1"/>
  <c r="W37" i="3"/>
  <c r="AD36" i="3"/>
  <c r="Y36" i="3"/>
  <c r="AC35" i="3"/>
  <c r="AD35" i="3" s="1"/>
  <c r="X35" i="3"/>
  <c r="Y35" i="3" s="1"/>
  <c r="AC34" i="3"/>
  <c r="AD34" i="3" s="1"/>
  <c r="X34" i="3"/>
  <c r="Y34" i="3" s="1"/>
  <c r="AD33" i="3"/>
  <c r="Y33" i="3"/>
  <c r="AD32" i="3"/>
  <c r="Y32" i="3"/>
  <c r="AC31" i="3"/>
  <c r="AD31" i="3" s="1"/>
  <c r="X31" i="3"/>
  <c r="Y31" i="3" s="1"/>
  <c r="AD30" i="3"/>
  <c r="Y30" i="3"/>
  <c r="T49" i="3"/>
  <c r="O49" i="3"/>
  <c r="T47" i="3"/>
  <c r="O47" i="3"/>
  <c r="T44" i="3"/>
  <c r="O43" i="3"/>
  <c r="R37" i="3"/>
  <c r="S47" i="3" s="1"/>
  <c r="M37" i="3"/>
  <c r="N47" i="3" s="1"/>
  <c r="T36" i="3"/>
  <c r="O36" i="3"/>
  <c r="S35" i="3"/>
  <c r="T35" i="3" s="1"/>
  <c r="N35" i="3"/>
  <c r="O35" i="3" s="1"/>
  <c r="S34" i="3"/>
  <c r="T34" i="3" s="1"/>
  <c r="N34" i="3"/>
  <c r="O34" i="3" s="1"/>
  <c r="T33" i="3"/>
  <c r="O33" i="3"/>
  <c r="T32" i="3"/>
  <c r="O32" i="3"/>
  <c r="S31" i="3"/>
  <c r="T31" i="3" s="1"/>
  <c r="N31" i="3"/>
  <c r="O31" i="3" s="1"/>
  <c r="T30" i="3"/>
  <c r="O30" i="3"/>
  <c r="J49" i="3"/>
  <c r="E49" i="3"/>
  <c r="J47" i="3"/>
  <c r="E47" i="3"/>
  <c r="J44" i="3"/>
  <c r="E43" i="3"/>
  <c r="H37" i="3"/>
  <c r="I47" i="3" s="1"/>
  <c r="C37" i="3"/>
  <c r="D47" i="3" s="1"/>
  <c r="J36" i="3"/>
  <c r="E36" i="3"/>
  <c r="J35" i="3"/>
  <c r="I35" i="3"/>
  <c r="D35" i="3"/>
  <c r="E35" i="3" s="1"/>
  <c r="I34" i="3"/>
  <c r="J34" i="3" s="1"/>
  <c r="D34" i="3"/>
  <c r="E34" i="3" s="1"/>
  <c r="J33" i="3"/>
  <c r="E33" i="3"/>
  <c r="J32" i="3"/>
  <c r="J37" i="3" s="1"/>
  <c r="I40" i="3" s="1"/>
  <c r="I41" i="3" s="1"/>
  <c r="E32" i="3"/>
  <c r="J31" i="3"/>
  <c r="I31" i="3"/>
  <c r="D31" i="3"/>
  <c r="E31" i="3" s="1"/>
  <c r="E37" i="3" s="1"/>
  <c r="D40" i="3" s="1"/>
  <c r="D41" i="3" s="1"/>
  <c r="J30" i="3"/>
  <c r="E30" i="3"/>
  <c r="AD23" i="3"/>
  <c r="Y23" i="3"/>
  <c r="AD21" i="3"/>
  <c r="Y21" i="3"/>
  <c r="AD18" i="3"/>
  <c r="Y17" i="3"/>
  <c r="AB11" i="3"/>
  <c r="AC21" i="3" s="1"/>
  <c r="W11" i="3"/>
  <c r="X21" i="3" s="1"/>
  <c r="AD10" i="3"/>
  <c r="Y10" i="3"/>
  <c r="AC9" i="3"/>
  <c r="AD9" i="3" s="1"/>
  <c r="X9" i="3"/>
  <c r="Y9" i="3" s="1"/>
  <c r="AC8" i="3"/>
  <c r="AD8" i="3" s="1"/>
  <c r="X8" i="3"/>
  <c r="Y8" i="3" s="1"/>
  <c r="AD7" i="3"/>
  <c r="Y7" i="3"/>
  <c r="AD6" i="3"/>
  <c r="Y6" i="3"/>
  <c r="AC5" i="3"/>
  <c r="AD5" i="3" s="1"/>
  <c r="X5" i="3"/>
  <c r="Y5" i="3" s="1"/>
  <c r="AD4" i="3"/>
  <c r="Y4" i="3"/>
  <c r="T23" i="3"/>
  <c r="O23" i="3"/>
  <c r="T21" i="3"/>
  <c r="O21" i="3"/>
  <c r="T18" i="3"/>
  <c r="O17" i="3"/>
  <c r="R11" i="3"/>
  <c r="S21" i="3" s="1"/>
  <c r="M11" i="3"/>
  <c r="N21" i="3" s="1"/>
  <c r="T10" i="3"/>
  <c r="O10" i="3"/>
  <c r="S9" i="3"/>
  <c r="T9" i="3" s="1"/>
  <c r="N9" i="3"/>
  <c r="O9" i="3" s="1"/>
  <c r="S8" i="3"/>
  <c r="T8" i="3" s="1"/>
  <c r="N8" i="3"/>
  <c r="O8" i="3" s="1"/>
  <c r="T7" i="3"/>
  <c r="O7" i="3"/>
  <c r="T6" i="3"/>
  <c r="O6" i="3"/>
  <c r="S5" i="3"/>
  <c r="T5" i="3" s="1"/>
  <c r="N5" i="3"/>
  <c r="O5" i="3" s="1"/>
  <c r="T4" i="3"/>
  <c r="O4" i="3"/>
  <c r="I25" i="3"/>
  <c r="J23" i="3"/>
  <c r="J21" i="3"/>
  <c r="J18" i="3"/>
  <c r="H11" i="3"/>
  <c r="I21" i="3" s="1"/>
  <c r="J10" i="3"/>
  <c r="J9" i="3"/>
  <c r="I9" i="3"/>
  <c r="J7" i="3"/>
  <c r="J6" i="3"/>
  <c r="I5" i="3"/>
  <c r="I8" i="3" s="1"/>
  <c r="J8" i="3" s="1"/>
  <c r="J4" i="3"/>
  <c r="E10" i="3"/>
  <c r="E7" i="3"/>
  <c r="E6" i="3"/>
  <c r="E4" i="3"/>
  <c r="D9" i="3"/>
  <c r="E9" i="3" s="1"/>
  <c r="D5" i="3"/>
  <c r="E5" i="3" s="1"/>
  <c r="C11" i="3"/>
  <c r="D21" i="3" s="1"/>
  <c r="T37" i="7" l="1"/>
  <c r="S40" i="7" s="1"/>
  <c r="S41" i="7" s="1"/>
  <c r="Y11" i="7"/>
  <c r="X14" i="7" s="1"/>
  <c r="X15" i="7" s="1"/>
  <c r="E11" i="7"/>
  <c r="D14" i="7" s="1"/>
  <c r="D15" i="7" s="1"/>
  <c r="J11" i="7"/>
  <c r="I14" i="7" s="1"/>
  <c r="I15" i="7" s="1"/>
  <c r="J37" i="7"/>
  <c r="I40" i="7" s="1"/>
  <c r="I41" i="7" s="1"/>
  <c r="S34" i="7"/>
  <c r="T34" i="7" s="1"/>
  <c r="X8" i="7"/>
  <c r="Y8" i="7" s="1"/>
  <c r="AD31" i="7"/>
  <c r="AD37" i="7" s="1"/>
  <c r="AC40" i="7" s="1"/>
  <c r="AC41" i="7" s="1"/>
  <c r="D8" i="7"/>
  <c r="E8" i="7" s="1"/>
  <c r="D34" i="7"/>
  <c r="E34" i="7" s="1"/>
  <c r="E37" i="7" s="1"/>
  <c r="D40" i="7" s="1"/>
  <c r="D41" i="7" s="1"/>
  <c r="I8" i="7"/>
  <c r="J8" i="7" s="1"/>
  <c r="I34" i="7"/>
  <c r="J34" i="7" s="1"/>
  <c r="T5" i="7"/>
  <c r="T11" i="7" s="1"/>
  <c r="S14" i="7" s="1"/>
  <c r="S15" i="7" s="1"/>
  <c r="X34" i="7"/>
  <c r="Y34" i="7" s="1"/>
  <c r="Y37" i="7" s="1"/>
  <c r="X40" i="7" s="1"/>
  <c r="X41" i="7" s="1"/>
  <c r="AC8" i="7"/>
  <c r="AD8" i="7" s="1"/>
  <c r="AD11" i="7" s="1"/>
  <c r="AC14" i="7" s="1"/>
  <c r="AC15" i="7" s="1"/>
  <c r="N8" i="7"/>
  <c r="O8" i="7" s="1"/>
  <c r="O11" i="7" s="1"/>
  <c r="N14" i="7" s="1"/>
  <c r="N15" i="7" s="1"/>
  <c r="N34" i="7"/>
  <c r="O34" i="7" s="1"/>
  <c r="O37" i="7" s="1"/>
  <c r="N40" i="7" s="1"/>
  <c r="N41" i="7" s="1"/>
  <c r="AD37" i="3"/>
  <c r="AC40" i="3" s="1"/>
  <c r="AC41" i="3" s="1"/>
  <c r="Y37" i="3"/>
  <c r="X40" i="3" s="1"/>
  <c r="X41" i="3" s="1"/>
  <c r="O37" i="3"/>
  <c r="N40" i="3" s="1"/>
  <c r="N41" i="3" s="1"/>
  <c r="T37" i="3"/>
  <c r="S40" i="3" s="1"/>
  <c r="S41" i="3" s="1"/>
  <c r="D51" i="3"/>
  <c r="C43" i="3"/>
  <c r="C49" i="3"/>
  <c r="I51" i="3"/>
  <c r="H49" i="3"/>
  <c r="H43" i="3"/>
  <c r="Y11" i="3"/>
  <c r="X14" i="3" s="1"/>
  <c r="X15" i="3" s="1"/>
  <c r="AD11" i="3"/>
  <c r="AC14" i="3" s="1"/>
  <c r="AC15" i="3" s="1"/>
  <c r="O11" i="3"/>
  <c r="N14" i="3" s="1"/>
  <c r="N15" i="3" s="1"/>
  <c r="T11" i="3"/>
  <c r="S14" i="3" s="1"/>
  <c r="S15" i="3" s="1"/>
  <c r="J5" i="3"/>
  <c r="J11" i="3" s="1"/>
  <c r="I14" i="3" s="1"/>
  <c r="I15" i="3" s="1"/>
  <c r="H23" i="3"/>
  <c r="H17" i="3"/>
  <c r="D8" i="3"/>
  <c r="E8" i="3" s="1"/>
  <c r="E11" i="3" s="1"/>
  <c r="D14" i="3" s="1"/>
  <c r="C49" i="7" l="1"/>
  <c r="D51" i="7"/>
  <c r="C43" i="7"/>
  <c r="AB23" i="7"/>
  <c r="AC25" i="7"/>
  <c r="AB17" i="7"/>
  <c r="R17" i="7"/>
  <c r="R23" i="7"/>
  <c r="S25" i="7"/>
  <c r="AB49" i="7"/>
  <c r="AB43" i="7"/>
  <c r="AC51" i="7"/>
  <c r="M49" i="7"/>
  <c r="M43" i="7"/>
  <c r="N51" i="7"/>
  <c r="M23" i="7"/>
  <c r="N25" i="7"/>
  <c r="M17" i="7"/>
  <c r="W43" i="7"/>
  <c r="X51" i="7"/>
  <c r="W49" i="7"/>
  <c r="H49" i="7"/>
  <c r="H43" i="7"/>
  <c r="I51" i="7"/>
  <c r="C23" i="7"/>
  <c r="C17" i="7"/>
  <c r="D25" i="7"/>
  <c r="R43" i="7"/>
  <c r="R49" i="7"/>
  <c r="S51" i="7"/>
  <c r="H23" i="7"/>
  <c r="I25" i="7"/>
  <c r="H17" i="7"/>
  <c r="W17" i="7"/>
  <c r="X25" i="7"/>
  <c r="W23" i="7"/>
  <c r="W49" i="3"/>
  <c r="X51" i="3"/>
  <c r="W43" i="3"/>
  <c r="AB43" i="3"/>
  <c r="AB49" i="3"/>
  <c r="AC51" i="3"/>
  <c r="R43" i="3"/>
  <c r="S51" i="3"/>
  <c r="R49" i="3"/>
  <c r="M43" i="3"/>
  <c r="M49" i="3"/>
  <c r="N51" i="3"/>
  <c r="AB17" i="3"/>
  <c r="AC25" i="3"/>
  <c r="AB23" i="3"/>
  <c r="W23" i="3"/>
  <c r="X25" i="3"/>
  <c r="W17" i="3"/>
  <c r="S25" i="3"/>
  <c r="R17" i="3"/>
  <c r="R23" i="3"/>
  <c r="M23" i="3"/>
  <c r="N25" i="3"/>
  <c r="M17" i="3"/>
  <c r="E23" i="3"/>
  <c r="E21" i="3"/>
  <c r="E17" i="3"/>
  <c r="O26" i="7" l="1"/>
  <c r="T26" i="7" s="1"/>
  <c r="Y26" i="7" s="1"/>
  <c r="AD26" i="7" s="1"/>
  <c r="E52" i="7" s="1"/>
  <c r="J52" i="7" s="1"/>
  <c r="O52" i="7" s="1"/>
  <c r="T52" i="7" s="1"/>
  <c r="Y52" i="7" s="1"/>
  <c r="AD52" i="7" s="1"/>
  <c r="D15" i="3"/>
  <c r="D25" i="3" l="1"/>
  <c r="C17" i="3"/>
  <c r="C23" i="3"/>
</calcChain>
</file>

<file path=xl/sharedStrings.xml><?xml version="1.0" encoding="utf-8"?>
<sst xmlns="http://schemas.openxmlformats.org/spreadsheetml/2006/main" count="624" uniqueCount="51">
  <si>
    <t>TOTAL A CARGO PAMI</t>
  </si>
  <si>
    <t xml:space="preserve">              IMPORTE A COBRAR</t>
  </si>
  <si>
    <t>Ambulatorio</t>
  </si>
  <si>
    <t>Saldo Pendiente de la Quincena</t>
  </si>
  <si>
    <t>SUMATORIA DE SALDOS PENDIENTES</t>
  </si>
  <si>
    <t xml:space="preserve">ENERO - PRIMERA QUINCENA </t>
  </si>
  <si>
    <t xml:space="preserve">ENERO - SEGUNDA QUINCENA </t>
  </si>
  <si>
    <t>TOTAL PVP PAMI</t>
  </si>
  <si>
    <t>Efectivo</t>
  </si>
  <si>
    <t>ANTICIPO 70% Importe a Cobrar</t>
  </si>
  <si>
    <t xml:space="preserve">Insulinas </t>
  </si>
  <si>
    <t>Tiras</t>
  </si>
  <si>
    <t>Antidiabeticos orales</t>
  </si>
  <si>
    <t>Accesorios DBT</t>
  </si>
  <si>
    <t>Dia Cierre</t>
  </si>
  <si>
    <t>PVP PAMI</t>
  </si>
  <si>
    <t>Conceptos</t>
  </si>
  <si>
    <t xml:space="preserve">FEBRERO - SEGUNDA QUINCENA </t>
  </si>
  <si>
    <t xml:space="preserve">FEBRERO - PRIMERA QUINCENA </t>
  </si>
  <si>
    <t xml:space="preserve">MARZO - PRIMERA QUINCENA </t>
  </si>
  <si>
    <t xml:space="preserve">MARZO - SEGUNDA QUINCENA </t>
  </si>
  <si>
    <t xml:space="preserve">ABRIL - PRIMERA QUINCENA </t>
  </si>
  <si>
    <t xml:space="preserve">ABRIL - SEGUNDA QUINCENA </t>
  </si>
  <si>
    <t xml:space="preserve">MAYO - PRIMERA QUINCENA </t>
  </si>
  <si>
    <t xml:space="preserve">MAYO - SEGUNDA QUINCENA </t>
  </si>
  <si>
    <t xml:space="preserve">JUNIO - PRIMERA QUINCENA </t>
  </si>
  <si>
    <t xml:space="preserve">JUNIO - SEGUNDA QUINCENA </t>
  </si>
  <si>
    <t xml:space="preserve">JULIO - PRIMERA QUINCENA </t>
  </si>
  <si>
    <t xml:space="preserve">JULIO - SEGUNDA QUINCENA </t>
  </si>
  <si>
    <t xml:space="preserve">AGOSTO - PRIMERA QUINCENA </t>
  </si>
  <si>
    <t xml:space="preserve">AGOSTO - SEGUNDA QUINCENA </t>
  </si>
  <si>
    <t xml:space="preserve">SETIEMBRE - PRIMERA QUINCENA </t>
  </si>
  <si>
    <t xml:space="preserve">SETIEMBRE - SEGUNDA QUINCENA </t>
  </si>
  <si>
    <t xml:space="preserve">OCTUBRE - PRIMERA QUINCENA </t>
  </si>
  <si>
    <t xml:space="preserve">OCTUBRE - SEGUNDA QUINCENA </t>
  </si>
  <si>
    <t xml:space="preserve">NOVIEMBRE - PRIMERA QUINCENA </t>
  </si>
  <si>
    <t xml:space="preserve">NOVIEMBRE - SEGUNDA QUINCENA </t>
  </si>
  <si>
    <t xml:space="preserve">DICIEMBRE - PRIMERA QUINCENA </t>
  </si>
  <si>
    <t xml:space="preserve">DICIEMBRE - SEGUNDA QUINCENA </t>
  </si>
  <si>
    <t>Notas Recupero Descuentos</t>
  </si>
  <si>
    <t>Uso Eventual</t>
  </si>
  <si>
    <t>Resolucion 337</t>
  </si>
  <si>
    <t>Aportes</t>
  </si>
  <si>
    <t>TOTAL PVP KAIROS</t>
  </si>
  <si>
    <t>MENOS:     Aportes</t>
  </si>
  <si>
    <t>CCD (70% diferencia precios)</t>
  </si>
  <si>
    <t>SALDO 30%   Importe a Cobrar</t>
  </si>
  <si>
    <t>Montos</t>
  </si>
  <si>
    <t>Debitos / Creditos</t>
  </si>
  <si>
    <t>ANTICIPO 70%</t>
  </si>
  <si>
    <t xml:space="preserve">SALDO 30%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</si>
</sst>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#,##0.00_ ;[Red]\-#,##0.00\ "/>
    <numFmt numFmtId="167" formatCode="#,##0_ ;[Red]\-#,##0\ 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8BF72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1" fillId="2" borderId="0" xfId="0" applyFont="1" applyFill="1" applyProtection="1">
      <protection hidden="1"/>
    </xf>
    <xf numFmtId="165" fontId="2" fillId="2" borderId="0" xfId="0" applyNumberFormat="1" applyFont="1" applyFill="1" applyProtection="1">
      <protection hidden="1"/>
    </xf>
    <xf numFmtId="0" fontId="0" fillId="2" borderId="0" xfId="0" applyFill="1"/>
    <xf numFmtId="0" fontId="0" fillId="0" borderId="0" xfId="0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0" fillId="0" borderId="0" xfId="0" applyFont="1" applyProtection="1">
      <protection hidden="1"/>
    </xf>
    <xf numFmtId="0" fontId="0" fillId="0" borderId="0" xfId="0" applyFont="1"/>
    <xf numFmtId="0" fontId="0" fillId="0" borderId="0" xfId="0" applyFont="1" applyAlignment="1" applyProtection="1">
      <alignment vertical="center"/>
      <protection hidden="1"/>
    </xf>
    <xf numFmtId="0" fontId="0" fillId="4" borderId="0" xfId="0" applyFont="1" applyFill="1" applyProtection="1">
      <protection hidden="1"/>
    </xf>
    <xf numFmtId="165" fontId="0" fillId="2" borderId="0" xfId="0" applyNumberFormat="1" applyFont="1" applyFill="1" applyBorder="1" applyProtection="1">
      <protection hidden="1"/>
    </xf>
    <xf numFmtId="0" fontId="0" fillId="2" borderId="0" xfId="0" applyFont="1" applyFill="1" applyBorder="1" applyProtection="1">
      <protection hidden="1"/>
    </xf>
    <xf numFmtId="0" fontId="0" fillId="0" borderId="0" xfId="0" applyFont="1" applyBorder="1" applyProtection="1">
      <protection hidden="1"/>
    </xf>
    <xf numFmtId="0" fontId="3" fillId="10" borderId="23" xfId="0" applyFont="1" applyFill="1" applyBorder="1" applyAlignment="1" applyProtection="1">
      <alignment horizontal="center" vertical="center"/>
      <protection hidden="1"/>
    </xf>
    <xf numFmtId="0" fontId="3" fillId="10" borderId="24" xfId="0" applyFont="1" applyFill="1" applyBorder="1" applyAlignment="1" applyProtection="1">
      <alignment horizontal="center" vertical="center"/>
      <protection hidden="1"/>
    </xf>
    <xf numFmtId="0" fontId="4" fillId="10" borderId="25" xfId="0" applyFont="1" applyFill="1" applyBorder="1" applyAlignment="1" applyProtection="1">
      <alignment horizontal="center" vertical="center"/>
      <protection hidden="1"/>
    </xf>
    <xf numFmtId="14" fontId="5" fillId="5" borderId="26" xfId="0" applyNumberFormat="1" applyFont="1" applyFill="1" applyBorder="1" applyAlignment="1" applyProtection="1">
      <alignment horizontal="center"/>
      <protection locked="0"/>
    </xf>
    <xf numFmtId="0" fontId="4" fillId="6" borderId="7" xfId="0" applyFont="1" applyFill="1" applyBorder="1" applyAlignment="1" applyProtection="1">
      <alignment horizontal="center" vertical="center"/>
      <protection hidden="1"/>
    </xf>
    <xf numFmtId="165" fontId="4" fillId="6" borderId="17" xfId="0" applyNumberFormat="1" applyFont="1" applyFill="1" applyBorder="1" applyAlignment="1" applyProtection="1">
      <alignment horizontal="center" vertical="center"/>
      <protection hidden="1"/>
    </xf>
    <xf numFmtId="0" fontId="4" fillId="3" borderId="21" xfId="0" applyFont="1" applyFill="1" applyBorder="1" applyAlignment="1" applyProtection="1">
      <alignment horizontal="center" vertical="center"/>
      <protection hidden="1"/>
    </xf>
    <xf numFmtId="0" fontId="4" fillId="6" borderId="18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left"/>
      <protection hidden="1"/>
    </xf>
    <xf numFmtId="0" fontId="6" fillId="2" borderId="1" xfId="0" applyFont="1" applyFill="1" applyBorder="1" applyProtection="1">
      <protection hidden="1"/>
    </xf>
    <xf numFmtId="0" fontId="7" fillId="2" borderId="10" xfId="0" applyFont="1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10" fontId="7" fillId="2" borderId="10" xfId="0" applyNumberFormat="1" applyFont="1" applyFill="1" applyBorder="1" applyProtection="1">
      <protection hidden="1"/>
    </xf>
    <xf numFmtId="0" fontId="6" fillId="10" borderId="8" xfId="0" applyFont="1" applyFill="1" applyBorder="1" applyAlignment="1" applyProtection="1">
      <protection hidden="1"/>
    </xf>
    <xf numFmtId="0" fontId="6" fillId="10" borderId="9" xfId="0" applyFont="1" applyFill="1" applyBorder="1" applyAlignment="1" applyProtection="1">
      <protection hidden="1"/>
    </xf>
    <xf numFmtId="0" fontId="6" fillId="0" borderId="29" xfId="0" applyFont="1" applyBorder="1" applyProtection="1">
      <protection hidden="1"/>
    </xf>
    <xf numFmtId="0" fontId="6" fillId="2" borderId="20" xfId="0" applyFont="1" applyFill="1" applyBorder="1" applyAlignment="1" applyProtection="1">
      <alignment horizontal="left"/>
      <protection hidden="1"/>
    </xf>
    <xf numFmtId="0" fontId="6" fillId="2" borderId="30" xfId="0" applyFont="1" applyFill="1" applyBorder="1" applyProtection="1">
      <protection hidden="1"/>
    </xf>
    <xf numFmtId="164" fontId="6" fillId="2" borderId="10" xfId="0" applyNumberFormat="1" applyFont="1" applyFill="1" applyBorder="1" applyAlignment="1" applyProtection="1">
      <alignment horizontal="center" vertical="center"/>
      <protection hidden="1"/>
    </xf>
    <xf numFmtId="164" fontId="6" fillId="2" borderId="3" xfId="0" applyNumberFormat="1" applyFont="1" applyFill="1" applyBorder="1" applyAlignment="1" applyProtection="1">
      <alignment vertical="center"/>
      <protection hidden="1"/>
    </xf>
    <xf numFmtId="164" fontId="6" fillId="2" borderId="3" xfId="0" applyNumberFormat="1" applyFont="1" applyFill="1" applyBorder="1" applyAlignment="1" applyProtection="1">
      <alignment horizontal="center" vertical="center"/>
      <protection hidden="1"/>
    </xf>
    <xf numFmtId="0" fontId="6" fillId="2" borderId="3" xfId="0" applyFont="1" applyFill="1" applyBorder="1" applyProtection="1">
      <protection hidden="1"/>
    </xf>
    <xf numFmtId="165" fontId="6" fillId="2" borderId="0" xfId="0" applyNumberFormat="1" applyFont="1" applyFill="1" applyBorder="1" applyAlignment="1" applyProtection="1">
      <alignment horizontal="center"/>
      <protection hidden="1"/>
    </xf>
    <xf numFmtId="165" fontId="6" fillId="10" borderId="31" xfId="0" applyNumberFormat="1" applyFont="1" applyFill="1" applyBorder="1" applyAlignment="1" applyProtection="1">
      <alignment horizontal="center"/>
      <protection hidden="1"/>
    </xf>
    <xf numFmtId="165" fontId="6" fillId="10" borderId="12" xfId="0" applyNumberFormat="1" applyFont="1" applyFill="1" applyBorder="1" applyAlignment="1" applyProtection="1">
      <alignment horizontal="center"/>
      <protection hidden="1"/>
    </xf>
    <xf numFmtId="0" fontId="6" fillId="0" borderId="32" xfId="0" applyFont="1" applyBorder="1" applyProtection="1">
      <protection hidden="1"/>
    </xf>
    <xf numFmtId="0" fontId="7" fillId="2" borderId="1" xfId="0" applyFont="1" applyFill="1" applyBorder="1" applyAlignment="1" applyProtection="1">
      <alignment horizontal="center"/>
      <protection hidden="1"/>
    </xf>
    <xf numFmtId="0" fontId="7" fillId="2" borderId="0" xfId="0" applyFont="1" applyFill="1" applyBorder="1" applyAlignment="1" applyProtection="1">
      <alignment horizontal="center"/>
      <protection hidden="1"/>
    </xf>
    <xf numFmtId="165" fontId="7" fillId="2" borderId="15" xfId="0" applyNumberFormat="1" applyFont="1" applyFill="1" applyBorder="1" applyProtection="1">
      <protection hidden="1"/>
    </xf>
    <xf numFmtId="0" fontId="3" fillId="8" borderId="23" xfId="0" applyFont="1" applyFill="1" applyBorder="1" applyAlignment="1" applyProtection="1">
      <alignment horizontal="center" vertical="center"/>
      <protection hidden="1"/>
    </xf>
    <xf numFmtId="0" fontId="3" fillId="8" borderId="24" xfId="0" applyFont="1" applyFill="1" applyBorder="1" applyAlignment="1" applyProtection="1">
      <alignment horizontal="center" vertical="center"/>
      <protection hidden="1"/>
    </xf>
    <xf numFmtId="0" fontId="4" fillId="8" borderId="25" xfId="0" applyFont="1" applyFill="1" applyBorder="1" applyAlignment="1" applyProtection="1">
      <alignment horizontal="center" vertical="center"/>
      <protection hidden="1"/>
    </xf>
    <xf numFmtId="0" fontId="6" fillId="8" borderId="8" xfId="0" applyFont="1" applyFill="1" applyBorder="1" applyAlignment="1" applyProtection="1">
      <protection hidden="1"/>
    </xf>
    <xf numFmtId="0" fontId="6" fillId="8" borderId="9" xfId="0" applyFont="1" applyFill="1" applyBorder="1" applyAlignment="1" applyProtection="1">
      <protection hidden="1"/>
    </xf>
    <xf numFmtId="165" fontId="6" fillId="8" borderId="31" xfId="0" applyNumberFormat="1" applyFont="1" applyFill="1" applyBorder="1" applyAlignment="1" applyProtection="1">
      <alignment horizontal="center"/>
      <protection hidden="1"/>
    </xf>
    <xf numFmtId="165" fontId="6" fillId="8" borderId="12" xfId="0" applyNumberFormat="1" applyFont="1" applyFill="1" applyBorder="1" applyAlignment="1" applyProtection="1">
      <alignment horizontal="center"/>
      <protection hidden="1"/>
    </xf>
    <xf numFmtId="0" fontId="3" fillId="11" borderId="23" xfId="0" applyFont="1" applyFill="1" applyBorder="1" applyAlignment="1" applyProtection="1">
      <alignment horizontal="center" vertical="center"/>
      <protection hidden="1"/>
    </xf>
    <xf numFmtId="0" fontId="3" fillId="11" borderId="24" xfId="0" applyFont="1" applyFill="1" applyBorder="1" applyAlignment="1" applyProtection="1">
      <alignment horizontal="center" vertical="center"/>
      <protection hidden="1"/>
    </xf>
    <xf numFmtId="0" fontId="4" fillId="11" borderId="25" xfId="0" applyFont="1" applyFill="1" applyBorder="1" applyAlignment="1" applyProtection="1">
      <alignment horizontal="center" vertical="center"/>
      <protection hidden="1"/>
    </xf>
    <xf numFmtId="0" fontId="6" fillId="11" borderId="8" xfId="0" applyFont="1" applyFill="1" applyBorder="1" applyAlignment="1" applyProtection="1">
      <protection hidden="1"/>
    </xf>
    <xf numFmtId="0" fontId="6" fillId="11" borderId="9" xfId="0" applyFont="1" applyFill="1" applyBorder="1" applyAlignment="1" applyProtection="1">
      <protection hidden="1"/>
    </xf>
    <xf numFmtId="165" fontId="6" fillId="11" borderId="31" xfId="0" applyNumberFormat="1" applyFont="1" applyFill="1" applyBorder="1" applyAlignment="1" applyProtection="1">
      <alignment horizontal="center"/>
      <protection hidden="1"/>
    </xf>
    <xf numFmtId="165" fontId="6" fillId="11" borderId="12" xfId="0" applyNumberFormat="1" applyFont="1" applyFill="1" applyBorder="1" applyAlignment="1" applyProtection="1">
      <alignment horizontal="center"/>
      <protection hidden="1"/>
    </xf>
    <xf numFmtId="0" fontId="3" fillId="7" borderId="23" xfId="0" applyFont="1" applyFill="1" applyBorder="1" applyAlignment="1" applyProtection="1">
      <alignment horizontal="center" vertical="center"/>
      <protection hidden="1"/>
    </xf>
    <xf numFmtId="0" fontId="3" fillId="7" borderId="24" xfId="0" applyFont="1" applyFill="1" applyBorder="1" applyAlignment="1" applyProtection="1">
      <alignment horizontal="center" vertical="center"/>
      <protection hidden="1"/>
    </xf>
    <xf numFmtId="0" fontId="4" fillId="7" borderId="25" xfId="0" applyFont="1" applyFill="1" applyBorder="1" applyAlignment="1" applyProtection="1">
      <alignment horizontal="center" vertical="center"/>
      <protection hidden="1"/>
    </xf>
    <xf numFmtId="0" fontId="6" fillId="7" borderId="8" xfId="0" applyFont="1" applyFill="1" applyBorder="1" applyAlignment="1" applyProtection="1">
      <protection hidden="1"/>
    </xf>
    <xf numFmtId="0" fontId="6" fillId="7" borderId="9" xfId="0" applyFont="1" applyFill="1" applyBorder="1" applyAlignment="1" applyProtection="1">
      <protection hidden="1"/>
    </xf>
    <xf numFmtId="165" fontId="6" fillId="7" borderId="31" xfId="0" applyNumberFormat="1" applyFont="1" applyFill="1" applyBorder="1" applyAlignment="1" applyProtection="1">
      <alignment horizontal="center"/>
      <protection hidden="1"/>
    </xf>
    <xf numFmtId="165" fontId="6" fillId="7" borderId="12" xfId="0" applyNumberFormat="1" applyFont="1" applyFill="1" applyBorder="1" applyAlignment="1" applyProtection="1">
      <alignment horizontal="center"/>
      <protection hidden="1"/>
    </xf>
    <xf numFmtId="0" fontId="3" fillId="12" borderId="23" xfId="0" applyFont="1" applyFill="1" applyBorder="1" applyAlignment="1" applyProtection="1">
      <alignment horizontal="center" vertical="center"/>
      <protection hidden="1"/>
    </xf>
    <xf numFmtId="0" fontId="3" fillId="12" borderId="24" xfId="0" applyFont="1" applyFill="1" applyBorder="1" applyAlignment="1" applyProtection="1">
      <alignment horizontal="center" vertical="center"/>
      <protection hidden="1"/>
    </xf>
    <xf numFmtId="0" fontId="4" fillId="12" borderId="25" xfId="0" applyFont="1" applyFill="1" applyBorder="1" applyAlignment="1" applyProtection="1">
      <alignment horizontal="center" vertical="center"/>
      <protection hidden="1"/>
    </xf>
    <xf numFmtId="0" fontId="6" fillId="12" borderId="8" xfId="0" applyFont="1" applyFill="1" applyBorder="1" applyAlignment="1" applyProtection="1">
      <protection hidden="1"/>
    </xf>
    <xf numFmtId="0" fontId="6" fillId="12" borderId="9" xfId="0" applyFont="1" applyFill="1" applyBorder="1" applyAlignment="1" applyProtection="1">
      <protection hidden="1"/>
    </xf>
    <xf numFmtId="165" fontId="6" fillId="12" borderId="31" xfId="0" applyNumberFormat="1" applyFont="1" applyFill="1" applyBorder="1" applyAlignment="1" applyProtection="1">
      <alignment horizontal="center"/>
      <protection hidden="1"/>
    </xf>
    <xf numFmtId="165" fontId="6" fillId="12" borderId="12" xfId="0" applyNumberFormat="1" applyFont="1" applyFill="1" applyBorder="1" applyAlignment="1" applyProtection="1">
      <alignment horizontal="center"/>
      <protection hidden="1"/>
    </xf>
    <xf numFmtId="0" fontId="4" fillId="2" borderId="13" xfId="0" applyFont="1" applyFill="1" applyBorder="1" applyAlignment="1" applyProtection="1">
      <alignment horizontal="center"/>
      <protection hidden="1"/>
    </xf>
    <xf numFmtId="0" fontId="4" fillId="2" borderId="14" xfId="0" applyFont="1" applyFill="1" applyBorder="1" applyProtection="1">
      <protection hidden="1"/>
    </xf>
    <xf numFmtId="0" fontId="4" fillId="2" borderId="11" xfId="0" applyFont="1" applyFill="1" applyBorder="1" applyProtection="1">
      <protection hidden="1"/>
    </xf>
    <xf numFmtId="167" fontId="5" fillId="5" borderId="17" xfId="0" applyNumberFormat="1" applyFont="1" applyFill="1" applyBorder="1" applyAlignment="1" applyProtection="1">
      <alignment horizontal="right"/>
      <protection locked="0"/>
    </xf>
    <xf numFmtId="167" fontId="5" fillId="5" borderId="15" xfId="0" applyNumberFormat="1" applyFont="1" applyFill="1" applyBorder="1" applyAlignment="1" applyProtection="1">
      <alignment horizontal="right"/>
      <protection locked="0"/>
    </xf>
    <xf numFmtId="167" fontId="5" fillId="5" borderId="22" xfId="0" applyNumberFormat="1" applyFont="1" applyFill="1" applyBorder="1" applyAlignment="1" applyProtection="1">
      <alignment horizontal="right"/>
      <protection locked="0"/>
    </xf>
    <xf numFmtId="167" fontId="7" fillId="2" borderId="22" xfId="0" applyNumberFormat="1" applyFont="1" applyFill="1" applyBorder="1" applyAlignment="1" applyProtection="1">
      <alignment horizontal="right"/>
      <protection hidden="1"/>
    </xf>
    <xf numFmtId="167" fontId="5" fillId="5" borderId="21" xfId="0" applyNumberFormat="1" applyFont="1" applyFill="1" applyBorder="1" applyAlignment="1" applyProtection="1">
      <alignment horizontal="right"/>
      <protection locked="0"/>
    </xf>
    <xf numFmtId="167" fontId="5" fillId="5" borderId="21" xfId="0" applyNumberFormat="1" applyFont="1" applyFill="1" applyBorder="1" applyProtection="1">
      <protection locked="0"/>
    </xf>
    <xf numFmtId="167" fontId="7" fillId="2" borderId="22" xfId="0" applyNumberFormat="1" applyFont="1" applyFill="1" applyBorder="1" applyProtection="1">
      <protection hidden="1"/>
    </xf>
    <xf numFmtId="167" fontId="6" fillId="10" borderId="28" xfId="0" applyNumberFormat="1" applyFont="1" applyFill="1" applyBorder="1" applyProtection="1">
      <protection hidden="1"/>
    </xf>
    <xf numFmtId="167" fontId="7" fillId="2" borderId="16" xfId="0" applyNumberFormat="1" applyFont="1" applyFill="1" applyBorder="1" applyAlignment="1" applyProtection="1">
      <alignment horizontal="right"/>
      <protection hidden="1"/>
    </xf>
    <xf numFmtId="167" fontId="7" fillId="2" borderId="10" xfId="0" applyNumberFormat="1" applyFont="1" applyFill="1" applyBorder="1" applyAlignment="1" applyProtection="1">
      <alignment horizontal="right"/>
      <protection hidden="1"/>
    </xf>
    <xf numFmtId="167" fontId="7" fillId="2" borderId="27" xfId="0" applyNumberFormat="1" applyFont="1" applyFill="1" applyBorder="1" applyAlignment="1" applyProtection="1">
      <alignment horizontal="right"/>
      <protection hidden="1"/>
    </xf>
    <xf numFmtId="167" fontId="8" fillId="2" borderId="4" xfId="0" applyNumberFormat="1" applyFont="1" applyFill="1" applyBorder="1" applyAlignment="1" applyProtection="1">
      <alignment horizontal="right"/>
      <protection hidden="1"/>
    </xf>
    <xf numFmtId="164" fontId="6" fillId="2" borderId="10" xfId="0" applyNumberFormat="1" applyFont="1" applyFill="1" applyBorder="1" applyAlignment="1" applyProtection="1">
      <alignment horizontal="center" vertical="center"/>
      <protection hidden="1"/>
    </xf>
    <xf numFmtId="167" fontId="5" fillId="9" borderId="11" xfId="0" applyNumberFormat="1" applyFont="1" applyFill="1" applyBorder="1" applyProtection="1">
      <protection hidden="1"/>
    </xf>
    <xf numFmtId="167" fontId="6" fillId="2" borderId="19" xfId="0" applyNumberFormat="1" applyFont="1" applyFill="1" applyBorder="1" applyAlignment="1" applyProtection="1">
      <alignment horizontal="right"/>
      <protection hidden="1"/>
    </xf>
    <xf numFmtId="167" fontId="6" fillId="2" borderId="0" xfId="0" applyNumberFormat="1" applyFont="1" applyFill="1" applyBorder="1" applyAlignment="1" applyProtection="1">
      <alignment horizontal="center"/>
      <protection hidden="1"/>
    </xf>
    <xf numFmtId="167" fontId="6" fillId="2" borderId="0" xfId="0" applyNumberFormat="1" applyFont="1" applyFill="1" applyBorder="1" applyAlignment="1" applyProtection="1">
      <alignment horizontal="right"/>
      <protection hidden="1"/>
    </xf>
    <xf numFmtId="167" fontId="6" fillId="2" borderId="19" xfId="0" applyNumberFormat="1" applyFont="1" applyFill="1" applyBorder="1" applyProtection="1">
      <protection hidden="1"/>
    </xf>
    <xf numFmtId="167" fontId="5" fillId="5" borderId="6" xfId="0" applyNumberFormat="1" applyFont="1" applyFill="1" applyBorder="1" applyProtection="1">
      <protection locked="0"/>
    </xf>
    <xf numFmtId="167" fontId="5" fillId="5" borderId="2" xfId="0" applyNumberFormat="1" applyFont="1" applyFill="1" applyBorder="1" applyProtection="1">
      <protection locked="0"/>
    </xf>
    <xf numFmtId="167" fontId="6" fillId="2" borderId="0" xfId="0" applyNumberFormat="1" applyFont="1" applyFill="1" applyBorder="1" applyProtection="1">
      <protection hidden="1"/>
    </xf>
    <xf numFmtId="167" fontId="5" fillId="5" borderId="5" xfId="0" applyNumberFormat="1" applyFont="1" applyFill="1" applyBorder="1" applyProtection="1">
      <protection locked="0"/>
    </xf>
    <xf numFmtId="167" fontId="6" fillId="10" borderId="4" xfId="0" applyNumberFormat="1" applyFont="1" applyFill="1" applyBorder="1" applyProtection="1">
      <protection hidden="1"/>
    </xf>
    <xf numFmtId="0" fontId="0" fillId="0" borderId="3" xfId="0" applyFont="1" applyBorder="1"/>
    <xf numFmtId="164" fontId="6" fillId="2" borderId="30" xfId="0" applyNumberFormat="1" applyFont="1" applyFill="1" applyBorder="1" applyAlignment="1" applyProtection="1">
      <alignment horizontal="center" vertical="center"/>
      <protection hidden="1"/>
    </xf>
    <xf numFmtId="10" fontId="9" fillId="5" borderId="21" xfId="0" applyNumberFormat="1" applyFont="1" applyFill="1" applyBorder="1" applyAlignment="1" applyProtection="1">
      <alignment horizontal="center"/>
      <protection locked="0"/>
    </xf>
    <xf numFmtId="10" fontId="10" fillId="2" borderId="15" xfId="0" applyNumberFormat="1" applyFont="1" applyFill="1" applyBorder="1" applyAlignment="1" applyProtection="1">
      <alignment horizontal="center"/>
      <protection hidden="1"/>
    </xf>
    <xf numFmtId="10" fontId="9" fillId="5" borderId="17" xfId="0" applyNumberFormat="1" applyFont="1" applyFill="1" applyBorder="1" applyAlignment="1" applyProtection="1">
      <alignment horizontal="center"/>
      <protection locked="0"/>
    </xf>
    <xf numFmtId="10" fontId="9" fillId="5" borderId="22" xfId="0" applyNumberFormat="1" applyFont="1" applyFill="1" applyBorder="1" applyAlignment="1" applyProtection="1">
      <alignment horizontal="center"/>
      <protection locked="0"/>
    </xf>
    <xf numFmtId="165" fontId="11" fillId="2" borderId="15" xfId="0" applyNumberFormat="1" applyFont="1" applyFill="1" applyBorder="1" applyProtection="1">
      <protection hidden="1"/>
    </xf>
    <xf numFmtId="167" fontId="11" fillId="2" borderId="15" xfId="0" applyNumberFormat="1" applyFont="1" applyFill="1" applyBorder="1" applyProtection="1">
      <protection hidden="1"/>
    </xf>
    <xf numFmtId="167" fontId="6" fillId="7" borderId="28" xfId="0" applyNumberFormat="1" applyFont="1" applyFill="1" applyBorder="1" applyProtection="1">
      <protection hidden="1"/>
    </xf>
    <xf numFmtId="167" fontId="6" fillId="7" borderId="4" xfId="0" applyNumberFormat="1" applyFont="1" applyFill="1" applyBorder="1" applyProtection="1">
      <protection hidden="1"/>
    </xf>
    <xf numFmtId="167" fontId="6" fillId="8" borderId="28" xfId="0" applyNumberFormat="1" applyFont="1" applyFill="1" applyBorder="1" applyProtection="1">
      <protection hidden="1"/>
    </xf>
    <xf numFmtId="167" fontId="6" fillId="8" borderId="4" xfId="0" applyNumberFormat="1" applyFont="1" applyFill="1" applyBorder="1" applyProtection="1">
      <protection hidden="1"/>
    </xf>
    <xf numFmtId="167" fontId="6" fillId="11" borderId="28" xfId="0" applyNumberFormat="1" applyFont="1" applyFill="1" applyBorder="1" applyProtection="1">
      <protection hidden="1"/>
    </xf>
    <xf numFmtId="167" fontId="6" fillId="11" borderId="4" xfId="0" applyNumberFormat="1" applyFont="1" applyFill="1" applyBorder="1" applyProtection="1">
      <protection hidden="1"/>
    </xf>
    <xf numFmtId="167" fontId="6" fillId="12" borderId="28" xfId="0" applyNumberFormat="1" applyFont="1" applyFill="1" applyBorder="1" applyProtection="1">
      <protection hidden="1"/>
    </xf>
    <xf numFmtId="167" fontId="6" fillId="12" borderId="4" xfId="0" applyNumberFormat="1" applyFont="1" applyFill="1" applyBorder="1" applyProtection="1">
      <protection hidden="1"/>
    </xf>
    <xf numFmtId="0" fontId="3" fillId="13" borderId="23" xfId="0" applyFont="1" applyFill="1" applyBorder="1" applyAlignment="1" applyProtection="1">
      <alignment horizontal="center" vertical="center"/>
      <protection hidden="1"/>
    </xf>
    <xf numFmtId="0" fontId="3" fillId="13" borderId="24" xfId="0" applyFont="1" applyFill="1" applyBorder="1" applyAlignment="1" applyProtection="1">
      <alignment horizontal="center" vertical="center"/>
      <protection hidden="1"/>
    </xf>
    <xf numFmtId="0" fontId="4" fillId="13" borderId="25" xfId="0" applyFont="1" applyFill="1" applyBorder="1" applyAlignment="1" applyProtection="1">
      <alignment horizontal="center" vertical="center"/>
      <protection hidden="1"/>
    </xf>
    <xf numFmtId="0" fontId="6" fillId="13" borderId="8" xfId="0" applyFont="1" applyFill="1" applyBorder="1" applyAlignment="1" applyProtection="1">
      <protection hidden="1"/>
    </xf>
    <xf numFmtId="0" fontId="6" fillId="13" borderId="9" xfId="0" applyFont="1" applyFill="1" applyBorder="1" applyAlignment="1" applyProtection="1">
      <protection hidden="1"/>
    </xf>
    <xf numFmtId="167" fontId="6" fillId="13" borderId="28" xfId="0" applyNumberFormat="1" applyFont="1" applyFill="1" applyBorder="1" applyProtection="1">
      <protection hidden="1"/>
    </xf>
    <xf numFmtId="165" fontId="6" fillId="13" borderId="31" xfId="0" applyNumberFormat="1" applyFont="1" applyFill="1" applyBorder="1" applyAlignment="1" applyProtection="1">
      <alignment horizontal="center"/>
      <protection hidden="1"/>
    </xf>
    <xf numFmtId="165" fontId="6" fillId="13" borderId="12" xfId="0" applyNumberFormat="1" applyFont="1" applyFill="1" applyBorder="1" applyAlignment="1" applyProtection="1">
      <alignment horizontal="center"/>
      <protection hidden="1"/>
    </xf>
    <xf numFmtId="167" fontId="6" fillId="13" borderId="4" xfId="0" applyNumberFormat="1" applyFont="1" applyFill="1" applyBorder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BF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2"/>
  <sheetViews>
    <sheetView showGridLines="0" tabSelected="1" zoomScale="90" zoomScaleNormal="90" workbookViewId="0">
      <selection activeCell="A2" sqref="A2"/>
    </sheetView>
  </sheetViews>
  <sheetFormatPr baseColWidth="10" defaultRowHeight="14.5" x14ac:dyDescent="0.35"/>
  <cols>
    <col min="1" max="1" width="9.7265625" style="1" customWidth="1"/>
    <col min="2" max="2" width="26.7265625" style="1" customWidth="1"/>
    <col min="3" max="5" width="12" style="1" bestFit="1" customWidth="1"/>
    <col min="6" max="6" width="2.7265625" style="1" customWidth="1"/>
    <col min="7" max="7" width="26.7265625" style="2" customWidth="1"/>
    <col min="8" max="10" width="11.7265625" style="2" customWidth="1"/>
    <col min="11" max="11" width="9.7265625" style="1" customWidth="1"/>
    <col min="12" max="12" width="26.7265625" style="1" customWidth="1"/>
    <col min="13" max="15" width="11.7265625" style="1" customWidth="1"/>
    <col min="16" max="16" width="3.7265625" style="1" customWidth="1"/>
    <col min="17" max="17" width="26.7265625" style="1" customWidth="1"/>
    <col min="18" max="20" width="11.7265625" style="1" customWidth="1"/>
    <col min="21" max="21" width="9.7265625" style="1" customWidth="1"/>
    <col min="22" max="22" width="26.7265625" style="1" customWidth="1"/>
    <col min="23" max="25" width="11.7265625" style="1" customWidth="1"/>
    <col min="26" max="26" width="3.7265625" style="1" customWidth="1"/>
    <col min="27" max="27" width="26.7265625" style="1" customWidth="1"/>
    <col min="28" max="30" width="11.7265625" style="1" customWidth="1"/>
  </cols>
  <sheetData>
    <row r="1" spans="1:30" ht="0.75" customHeight="1" thickBot="1" x14ac:dyDescent="0.4"/>
    <row r="2" spans="1:30" ht="20" customHeight="1" x14ac:dyDescent="0.35">
      <c r="B2" s="17" t="s">
        <v>5</v>
      </c>
      <c r="C2" s="18"/>
      <c r="D2" s="19" t="s">
        <v>14</v>
      </c>
      <c r="E2" s="20"/>
      <c r="F2" s="10"/>
      <c r="G2" s="17" t="s">
        <v>6</v>
      </c>
      <c r="H2" s="18"/>
      <c r="I2" s="19" t="s">
        <v>14</v>
      </c>
      <c r="J2" s="20"/>
      <c r="L2" s="46" t="s">
        <v>18</v>
      </c>
      <c r="M2" s="47"/>
      <c r="N2" s="48" t="s">
        <v>14</v>
      </c>
      <c r="O2" s="20"/>
      <c r="P2" s="10"/>
      <c r="Q2" s="46" t="s">
        <v>17</v>
      </c>
      <c r="R2" s="47"/>
      <c r="S2" s="48" t="s">
        <v>14</v>
      </c>
      <c r="T2" s="20"/>
      <c r="V2" s="53" t="s">
        <v>19</v>
      </c>
      <c r="W2" s="54"/>
      <c r="X2" s="55" t="s">
        <v>14</v>
      </c>
      <c r="Y2" s="20"/>
      <c r="Z2" s="10"/>
      <c r="AA2" s="53" t="s">
        <v>20</v>
      </c>
      <c r="AB2" s="54"/>
      <c r="AC2" s="55" t="s">
        <v>14</v>
      </c>
      <c r="AD2" s="20"/>
    </row>
    <row r="3" spans="1:30" s="9" customFormat="1" ht="18" customHeight="1" x14ac:dyDescent="0.35">
      <c r="A3" s="8"/>
      <c r="B3" s="21" t="s">
        <v>16</v>
      </c>
      <c r="C3" s="22" t="s">
        <v>15</v>
      </c>
      <c r="D3" s="23" t="s">
        <v>42</v>
      </c>
      <c r="E3" s="24" t="s">
        <v>47</v>
      </c>
      <c r="F3" s="12"/>
      <c r="G3" s="21" t="s">
        <v>16</v>
      </c>
      <c r="H3" s="22" t="s">
        <v>15</v>
      </c>
      <c r="I3" s="23" t="s">
        <v>42</v>
      </c>
      <c r="J3" s="24" t="s">
        <v>47</v>
      </c>
      <c r="K3" s="8"/>
      <c r="L3" s="21" t="s">
        <v>16</v>
      </c>
      <c r="M3" s="22" t="s">
        <v>15</v>
      </c>
      <c r="N3" s="23" t="s">
        <v>42</v>
      </c>
      <c r="O3" s="24" t="s">
        <v>47</v>
      </c>
      <c r="P3" s="12"/>
      <c r="Q3" s="21" t="s">
        <v>16</v>
      </c>
      <c r="R3" s="22" t="s">
        <v>15</v>
      </c>
      <c r="S3" s="23" t="s">
        <v>42</v>
      </c>
      <c r="T3" s="24" t="s">
        <v>47</v>
      </c>
      <c r="U3" s="8"/>
      <c r="V3" s="21" t="s">
        <v>16</v>
      </c>
      <c r="W3" s="22" t="s">
        <v>15</v>
      </c>
      <c r="X3" s="23" t="s">
        <v>42</v>
      </c>
      <c r="Y3" s="24" t="s">
        <v>47</v>
      </c>
      <c r="Z3" s="12"/>
      <c r="AA3" s="21" t="s">
        <v>16</v>
      </c>
      <c r="AB3" s="22" t="s">
        <v>15</v>
      </c>
      <c r="AC3" s="23" t="s">
        <v>42</v>
      </c>
      <c r="AD3" s="24" t="s">
        <v>47</v>
      </c>
    </row>
    <row r="4" spans="1:30" s="11" customFormat="1" ht="18" customHeight="1" x14ac:dyDescent="0.35">
      <c r="A4" s="10"/>
      <c r="B4" s="25" t="s">
        <v>2</v>
      </c>
      <c r="C4" s="77"/>
      <c r="D4" s="102"/>
      <c r="E4" s="85">
        <f>C4*D4</f>
        <v>0</v>
      </c>
      <c r="F4" s="10"/>
      <c r="G4" s="25" t="s">
        <v>2</v>
      </c>
      <c r="H4" s="77"/>
      <c r="I4" s="102"/>
      <c r="J4" s="85">
        <f>H4*I4</f>
        <v>0</v>
      </c>
      <c r="K4" s="10"/>
      <c r="L4" s="25" t="s">
        <v>2</v>
      </c>
      <c r="M4" s="77"/>
      <c r="N4" s="102"/>
      <c r="O4" s="85">
        <f>M4*N4</f>
        <v>0</v>
      </c>
      <c r="P4" s="10"/>
      <c r="Q4" s="25" t="s">
        <v>2</v>
      </c>
      <c r="R4" s="77"/>
      <c r="S4" s="102"/>
      <c r="T4" s="85">
        <f>R4*S4</f>
        <v>0</v>
      </c>
      <c r="U4" s="10"/>
      <c r="V4" s="25" t="s">
        <v>2</v>
      </c>
      <c r="W4" s="77"/>
      <c r="X4" s="102"/>
      <c r="Y4" s="85">
        <f>W4*X4</f>
        <v>0</v>
      </c>
      <c r="Z4" s="10"/>
      <c r="AA4" s="25" t="s">
        <v>2</v>
      </c>
      <c r="AB4" s="77"/>
      <c r="AC4" s="102"/>
      <c r="AD4" s="85">
        <f>AB4*AC4</f>
        <v>0</v>
      </c>
    </row>
    <row r="5" spans="1:30" s="11" customFormat="1" ht="18" customHeight="1" x14ac:dyDescent="0.35">
      <c r="A5" s="10"/>
      <c r="B5" s="26" t="s">
        <v>41</v>
      </c>
      <c r="C5" s="78"/>
      <c r="D5" s="103">
        <f>D4</f>
        <v>0</v>
      </c>
      <c r="E5" s="86">
        <f>C5*D5</f>
        <v>0</v>
      </c>
      <c r="F5" s="10"/>
      <c r="G5" s="26" t="s">
        <v>41</v>
      </c>
      <c r="H5" s="78"/>
      <c r="I5" s="103">
        <f>I4</f>
        <v>0</v>
      </c>
      <c r="J5" s="86">
        <f>H5*I5</f>
        <v>0</v>
      </c>
      <c r="K5" s="10"/>
      <c r="L5" s="26" t="s">
        <v>41</v>
      </c>
      <c r="M5" s="78"/>
      <c r="N5" s="103">
        <f>N4</f>
        <v>0</v>
      </c>
      <c r="O5" s="86">
        <f>M5*N5</f>
        <v>0</v>
      </c>
      <c r="P5" s="10"/>
      <c r="Q5" s="26" t="s">
        <v>41</v>
      </c>
      <c r="R5" s="78"/>
      <c r="S5" s="103">
        <f>S4</f>
        <v>0</v>
      </c>
      <c r="T5" s="86">
        <f>R5*S5</f>
        <v>0</v>
      </c>
      <c r="U5" s="10"/>
      <c r="V5" s="26" t="s">
        <v>41</v>
      </c>
      <c r="W5" s="78"/>
      <c r="X5" s="103">
        <f>X4</f>
        <v>0</v>
      </c>
      <c r="Y5" s="86">
        <f>W5*X5</f>
        <v>0</v>
      </c>
      <c r="Z5" s="10"/>
      <c r="AA5" s="26" t="s">
        <v>41</v>
      </c>
      <c r="AB5" s="78"/>
      <c r="AC5" s="103">
        <f>AC4</f>
        <v>0</v>
      </c>
      <c r="AD5" s="86">
        <f>AB5*AC5</f>
        <v>0</v>
      </c>
    </row>
    <row r="6" spans="1:30" s="11" customFormat="1" ht="18" customHeight="1" x14ac:dyDescent="0.35">
      <c r="A6" s="10"/>
      <c r="B6" s="25" t="s">
        <v>10</v>
      </c>
      <c r="C6" s="78"/>
      <c r="D6" s="104"/>
      <c r="E6" s="86">
        <f>C6*D6</f>
        <v>0</v>
      </c>
      <c r="F6" s="10"/>
      <c r="G6" s="25" t="s">
        <v>10</v>
      </c>
      <c r="H6" s="78"/>
      <c r="I6" s="104"/>
      <c r="J6" s="86">
        <f>H6*I6</f>
        <v>0</v>
      </c>
      <c r="K6" s="10"/>
      <c r="L6" s="25" t="s">
        <v>10</v>
      </c>
      <c r="M6" s="78"/>
      <c r="N6" s="104"/>
      <c r="O6" s="86">
        <f>M6*N6</f>
        <v>0</v>
      </c>
      <c r="P6" s="10"/>
      <c r="Q6" s="25" t="s">
        <v>10</v>
      </c>
      <c r="R6" s="78"/>
      <c r="S6" s="104"/>
      <c r="T6" s="86">
        <f>R6*S6</f>
        <v>0</v>
      </c>
      <c r="U6" s="10"/>
      <c r="V6" s="25" t="s">
        <v>10</v>
      </c>
      <c r="W6" s="78"/>
      <c r="X6" s="104"/>
      <c r="Y6" s="86">
        <f>W6*X6</f>
        <v>0</v>
      </c>
      <c r="Z6" s="10"/>
      <c r="AA6" s="25" t="s">
        <v>10</v>
      </c>
      <c r="AB6" s="78"/>
      <c r="AC6" s="104"/>
      <c r="AD6" s="86">
        <f>AB6*AC6</f>
        <v>0</v>
      </c>
    </row>
    <row r="7" spans="1:30" s="11" customFormat="1" ht="18" customHeight="1" x14ac:dyDescent="0.35">
      <c r="A7" s="10"/>
      <c r="B7" s="25" t="s">
        <v>11</v>
      </c>
      <c r="C7" s="78"/>
      <c r="D7" s="105"/>
      <c r="E7" s="86">
        <f>C7*D7</f>
        <v>0</v>
      </c>
      <c r="F7" s="10"/>
      <c r="G7" s="25" t="s">
        <v>11</v>
      </c>
      <c r="H7" s="78"/>
      <c r="I7" s="105"/>
      <c r="J7" s="86">
        <f>H7*I7</f>
        <v>0</v>
      </c>
      <c r="K7" s="10"/>
      <c r="L7" s="25" t="s">
        <v>11</v>
      </c>
      <c r="M7" s="78"/>
      <c r="N7" s="105"/>
      <c r="O7" s="86">
        <f>M7*N7</f>
        <v>0</v>
      </c>
      <c r="P7" s="10"/>
      <c r="Q7" s="25" t="s">
        <v>11</v>
      </c>
      <c r="R7" s="78"/>
      <c r="S7" s="105"/>
      <c r="T7" s="86">
        <f>R7*S7</f>
        <v>0</v>
      </c>
      <c r="U7" s="10"/>
      <c r="V7" s="25" t="s">
        <v>11</v>
      </c>
      <c r="W7" s="78"/>
      <c r="X7" s="105"/>
      <c r="Y7" s="86">
        <f>W7*X7</f>
        <v>0</v>
      </c>
      <c r="Z7" s="10"/>
      <c r="AA7" s="25" t="s">
        <v>11</v>
      </c>
      <c r="AB7" s="78"/>
      <c r="AC7" s="105"/>
      <c r="AD7" s="86">
        <f>AB7*AC7</f>
        <v>0</v>
      </c>
    </row>
    <row r="8" spans="1:30" s="11" customFormat="1" ht="18" customHeight="1" x14ac:dyDescent="0.35">
      <c r="A8" s="10"/>
      <c r="B8" s="25" t="s">
        <v>12</v>
      </c>
      <c r="C8" s="78"/>
      <c r="D8" s="103">
        <f>D5</f>
        <v>0</v>
      </c>
      <c r="E8" s="86">
        <f>C8*D8</f>
        <v>0</v>
      </c>
      <c r="F8" s="10"/>
      <c r="G8" s="25" t="s">
        <v>12</v>
      </c>
      <c r="H8" s="78"/>
      <c r="I8" s="103">
        <f>I5</f>
        <v>0</v>
      </c>
      <c r="J8" s="86">
        <f>H8*I8</f>
        <v>0</v>
      </c>
      <c r="K8" s="10"/>
      <c r="L8" s="25" t="s">
        <v>12</v>
      </c>
      <c r="M8" s="78"/>
      <c r="N8" s="103">
        <f>N5</f>
        <v>0</v>
      </c>
      <c r="O8" s="86">
        <f>M8*N8</f>
        <v>0</v>
      </c>
      <c r="P8" s="10"/>
      <c r="Q8" s="25" t="s">
        <v>12</v>
      </c>
      <c r="R8" s="78"/>
      <c r="S8" s="103">
        <f>S5</f>
        <v>0</v>
      </c>
      <c r="T8" s="86">
        <f>R8*S8</f>
        <v>0</v>
      </c>
      <c r="U8" s="10"/>
      <c r="V8" s="25" t="s">
        <v>12</v>
      </c>
      <c r="W8" s="78"/>
      <c r="X8" s="103">
        <f>X5</f>
        <v>0</v>
      </c>
      <c r="Y8" s="86">
        <f>W8*X8</f>
        <v>0</v>
      </c>
      <c r="Z8" s="10"/>
      <c r="AA8" s="25" t="s">
        <v>12</v>
      </c>
      <c r="AB8" s="78"/>
      <c r="AC8" s="103">
        <f>AC5</f>
        <v>0</v>
      </c>
      <c r="AD8" s="86">
        <f>AB8*AC8</f>
        <v>0</v>
      </c>
    </row>
    <row r="9" spans="1:30" s="11" customFormat="1" ht="18" customHeight="1" x14ac:dyDescent="0.35">
      <c r="A9" s="10"/>
      <c r="B9" s="25" t="s">
        <v>13</v>
      </c>
      <c r="C9" s="78"/>
      <c r="D9" s="103">
        <f>D4</f>
        <v>0</v>
      </c>
      <c r="E9" s="86">
        <f>C9*D9</f>
        <v>0</v>
      </c>
      <c r="F9" s="10"/>
      <c r="G9" s="25" t="s">
        <v>13</v>
      </c>
      <c r="H9" s="78"/>
      <c r="I9" s="103">
        <f>I4</f>
        <v>0</v>
      </c>
      <c r="J9" s="86">
        <f>H9*I9</f>
        <v>0</v>
      </c>
      <c r="K9" s="10"/>
      <c r="L9" s="25" t="s">
        <v>13</v>
      </c>
      <c r="M9" s="78"/>
      <c r="N9" s="103">
        <f>N4</f>
        <v>0</v>
      </c>
      <c r="O9" s="86">
        <f>M9*N9</f>
        <v>0</v>
      </c>
      <c r="P9" s="10"/>
      <c r="Q9" s="25" t="s">
        <v>13</v>
      </c>
      <c r="R9" s="78"/>
      <c r="S9" s="103">
        <f>S4</f>
        <v>0</v>
      </c>
      <c r="T9" s="86">
        <f>R9*S9</f>
        <v>0</v>
      </c>
      <c r="U9" s="10"/>
      <c r="V9" s="25" t="s">
        <v>13</v>
      </c>
      <c r="W9" s="78"/>
      <c r="X9" s="103">
        <f>X4</f>
        <v>0</v>
      </c>
      <c r="Y9" s="86">
        <f>W9*X9</f>
        <v>0</v>
      </c>
      <c r="Z9" s="10"/>
      <c r="AA9" s="25" t="s">
        <v>13</v>
      </c>
      <c r="AB9" s="78"/>
      <c r="AC9" s="103">
        <f>AC4</f>
        <v>0</v>
      </c>
      <c r="AD9" s="86">
        <f>AB9*AC9</f>
        <v>0</v>
      </c>
    </row>
    <row r="10" spans="1:30" s="11" customFormat="1" ht="18" customHeight="1" x14ac:dyDescent="0.35">
      <c r="A10" s="10"/>
      <c r="B10" s="25" t="s">
        <v>40</v>
      </c>
      <c r="C10" s="79"/>
      <c r="D10" s="103">
        <v>0.14000000000000001</v>
      </c>
      <c r="E10" s="87">
        <f>C10*D10</f>
        <v>0</v>
      </c>
      <c r="F10" s="10"/>
      <c r="G10" s="25" t="s">
        <v>40</v>
      </c>
      <c r="H10" s="79"/>
      <c r="I10" s="103">
        <v>0.14000000000000001</v>
      </c>
      <c r="J10" s="87">
        <f>H10*I10</f>
        <v>0</v>
      </c>
      <c r="K10" s="10"/>
      <c r="L10" s="25" t="s">
        <v>40</v>
      </c>
      <c r="M10" s="79"/>
      <c r="N10" s="103">
        <v>0.14000000000000001</v>
      </c>
      <c r="O10" s="87">
        <f>M10*N10</f>
        <v>0</v>
      </c>
      <c r="P10" s="10"/>
      <c r="Q10" s="25" t="s">
        <v>40</v>
      </c>
      <c r="R10" s="79"/>
      <c r="S10" s="103">
        <v>0.14000000000000001</v>
      </c>
      <c r="T10" s="87">
        <f>R10*S10</f>
        <v>0</v>
      </c>
      <c r="U10" s="10"/>
      <c r="V10" s="25" t="s">
        <v>40</v>
      </c>
      <c r="W10" s="79"/>
      <c r="X10" s="103">
        <v>0.14000000000000001</v>
      </c>
      <c r="Y10" s="87">
        <f>W10*X10</f>
        <v>0</v>
      </c>
      <c r="Z10" s="10"/>
      <c r="AA10" s="25" t="s">
        <v>40</v>
      </c>
      <c r="AB10" s="79"/>
      <c r="AC10" s="103">
        <v>0.14000000000000001</v>
      </c>
      <c r="AD10" s="87">
        <f>AB10*AC10</f>
        <v>0</v>
      </c>
    </row>
    <row r="11" spans="1:30" s="11" customFormat="1" ht="18" customHeight="1" x14ac:dyDescent="0.35">
      <c r="A11" s="10"/>
      <c r="B11" s="26" t="s">
        <v>7</v>
      </c>
      <c r="C11" s="80">
        <f>SUM(C4:C10)</f>
        <v>0</v>
      </c>
      <c r="D11" s="45"/>
      <c r="E11" s="88">
        <f>SUM(E4:E10)</f>
        <v>0</v>
      </c>
      <c r="F11" s="10"/>
      <c r="G11" s="26" t="s">
        <v>7</v>
      </c>
      <c r="H11" s="80">
        <f>SUM(H4:H10)</f>
        <v>0</v>
      </c>
      <c r="I11" s="106"/>
      <c r="J11" s="88">
        <f>SUM(J4:J10)</f>
        <v>0</v>
      </c>
      <c r="K11" s="10"/>
      <c r="L11" s="26" t="s">
        <v>7</v>
      </c>
      <c r="M11" s="80">
        <f>SUM(M4:M10)</f>
        <v>0</v>
      </c>
      <c r="N11" s="45"/>
      <c r="O11" s="88">
        <f>SUM(O4:O10)</f>
        <v>0</v>
      </c>
      <c r="P11" s="10"/>
      <c r="Q11" s="26" t="s">
        <v>7</v>
      </c>
      <c r="R11" s="80">
        <f>SUM(R4:R10)</f>
        <v>0</v>
      </c>
      <c r="S11" s="106"/>
      <c r="T11" s="88">
        <f>SUM(T4:T10)</f>
        <v>0</v>
      </c>
      <c r="U11" s="10"/>
      <c r="V11" s="26" t="s">
        <v>7</v>
      </c>
      <c r="W11" s="80">
        <f>SUM(W4:W10)</f>
        <v>0</v>
      </c>
      <c r="X11" s="45"/>
      <c r="Y11" s="88">
        <f>SUM(Y4:Y10)</f>
        <v>0</v>
      </c>
      <c r="Z11" s="10"/>
      <c r="AA11" s="26" t="s">
        <v>7</v>
      </c>
      <c r="AB11" s="80">
        <f>SUM(AB4:AB10)</f>
        <v>0</v>
      </c>
      <c r="AC11" s="106"/>
      <c r="AD11" s="88">
        <f>SUM(AD4:AD10)</f>
        <v>0</v>
      </c>
    </row>
    <row r="12" spans="1:30" s="11" customFormat="1" ht="18" customHeight="1" x14ac:dyDescent="0.35">
      <c r="A12" s="10"/>
      <c r="B12" s="26" t="s">
        <v>43</v>
      </c>
      <c r="C12" s="81"/>
      <c r="D12" s="45"/>
      <c r="E12" s="27"/>
      <c r="F12" s="10"/>
      <c r="G12" s="26" t="s">
        <v>43</v>
      </c>
      <c r="H12" s="81"/>
      <c r="I12" s="107"/>
      <c r="J12" s="27"/>
      <c r="K12" s="10"/>
      <c r="L12" s="26" t="s">
        <v>43</v>
      </c>
      <c r="M12" s="81"/>
      <c r="N12" s="45"/>
      <c r="O12" s="27"/>
      <c r="P12" s="10"/>
      <c r="Q12" s="26" t="s">
        <v>43</v>
      </c>
      <c r="R12" s="81"/>
      <c r="S12" s="107"/>
      <c r="T12" s="27"/>
      <c r="U12" s="10"/>
      <c r="V12" s="26" t="s">
        <v>43</v>
      </c>
      <c r="W12" s="81"/>
      <c r="X12" s="45"/>
      <c r="Y12" s="27"/>
      <c r="Z12" s="10"/>
      <c r="AA12" s="26" t="s">
        <v>43</v>
      </c>
      <c r="AB12" s="81"/>
      <c r="AC12" s="107"/>
      <c r="AD12" s="27"/>
    </row>
    <row r="13" spans="1:30" s="11" customFormat="1" ht="18" customHeight="1" x14ac:dyDescent="0.35">
      <c r="A13" s="10"/>
      <c r="B13" s="26" t="s">
        <v>0</v>
      </c>
      <c r="C13" s="28"/>
      <c r="D13" s="82"/>
      <c r="E13" s="29"/>
      <c r="F13" s="10"/>
      <c r="G13" s="26" t="s">
        <v>0</v>
      </c>
      <c r="H13" s="28"/>
      <c r="I13" s="82"/>
      <c r="J13" s="29"/>
      <c r="K13" s="10"/>
      <c r="L13" s="26" t="s">
        <v>0</v>
      </c>
      <c r="M13" s="28"/>
      <c r="N13" s="82"/>
      <c r="O13" s="29"/>
      <c r="P13" s="10"/>
      <c r="Q13" s="26" t="s">
        <v>0</v>
      </c>
      <c r="R13" s="28"/>
      <c r="S13" s="82"/>
      <c r="T13" s="29"/>
      <c r="U13" s="10"/>
      <c r="V13" s="26" t="s">
        <v>0</v>
      </c>
      <c r="W13" s="28"/>
      <c r="X13" s="82"/>
      <c r="Y13" s="29"/>
      <c r="Z13" s="10"/>
      <c r="AA13" s="26" t="s">
        <v>0</v>
      </c>
      <c r="AB13" s="28"/>
      <c r="AC13" s="82"/>
      <c r="AD13" s="29"/>
    </row>
    <row r="14" spans="1:30" s="10" customFormat="1" ht="18" customHeight="1" x14ac:dyDescent="0.35">
      <c r="B14" s="43" t="s">
        <v>44</v>
      </c>
      <c r="C14" s="44"/>
      <c r="D14" s="83">
        <f>E11</f>
        <v>0</v>
      </c>
      <c r="E14" s="29"/>
      <c r="G14" s="43" t="s">
        <v>44</v>
      </c>
      <c r="H14" s="44"/>
      <c r="I14" s="83">
        <f>J11</f>
        <v>0</v>
      </c>
      <c r="J14" s="29"/>
      <c r="L14" s="43" t="s">
        <v>44</v>
      </c>
      <c r="M14" s="44"/>
      <c r="N14" s="83">
        <f>O11</f>
        <v>0</v>
      </c>
      <c r="O14" s="29"/>
      <c r="Q14" s="43" t="s">
        <v>44</v>
      </c>
      <c r="R14" s="44"/>
      <c r="S14" s="83">
        <f>T11</f>
        <v>0</v>
      </c>
      <c r="T14" s="29"/>
      <c r="V14" s="43" t="s">
        <v>44</v>
      </c>
      <c r="W14" s="44"/>
      <c r="X14" s="83">
        <f>Y11</f>
        <v>0</v>
      </c>
      <c r="Y14" s="29"/>
      <c r="AA14" s="43" t="s">
        <v>44</v>
      </c>
      <c r="AB14" s="44"/>
      <c r="AC14" s="83">
        <f>AD11</f>
        <v>0</v>
      </c>
      <c r="AD14" s="29"/>
    </row>
    <row r="15" spans="1:30" ht="18" customHeight="1" thickBot="1" x14ac:dyDescent="0.4">
      <c r="B15" s="30" t="s">
        <v>1</v>
      </c>
      <c r="C15" s="31"/>
      <c r="D15" s="84">
        <f>+D13-SUM(D14:D14)</f>
        <v>0</v>
      </c>
      <c r="E15" s="32"/>
      <c r="F15" s="10"/>
      <c r="G15" s="30" t="s">
        <v>1</v>
      </c>
      <c r="H15" s="31"/>
      <c r="I15" s="84">
        <f>+I13-SUM(I14:I14)</f>
        <v>0</v>
      </c>
      <c r="J15" s="32"/>
      <c r="L15" s="49" t="s">
        <v>1</v>
      </c>
      <c r="M15" s="50"/>
      <c r="N15" s="110">
        <f>+N13-SUM(N14:N14)</f>
        <v>0</v>
      </c>
      <c r="O15" s="32"/>
      <c r="P15" s="10"/>
      <c r="Q15" s="49" t="s">
        <v>1</v>
      </c>
      <c r="R15" s="50"/>
      <c r="S15" s="110">
        <f>+S13-SUM(S14:S14)</f>
        <v>0</v>
      </c>
      <c r="T15" s="32"/>
      <c r="V15" s="56" t="s">
        <v>1</v>
      </c>
      <c r="W15" s="57"/>
      <c r="X15" s="112">
        <f>+X13-SUM(X14:X14)</f>
        <v>0</v>
      </c>
      <c r="Y15" s="32"/>
      <c r="Z15" s="10"/>
      <c r="AA15" s="56" t="s">
        <v>1</v>
      </c>
      <c r="AB15" s="57"/>
      <c r="AC15" s="112">
        <f>+AC13-SUM(AC14:AC14)</f>
        <v>0</v>
      </c>
      <c r="AD15" s="32"/>
    </row>
    <row r="16" spans="1:30" ht="18" customHeight="1" thickBot="1" x14ac:dyDescent="0.4">
      <c r="A16" s="7"/>
      <c r="B16" s="15"/>
      <c r="C16" s="15"/>
      <c r="D16" s="14"/>
      <c r="E16" s="15"/>
      <c r="F16" s="16"/>
      <c r="G16" s="15"/>
      <c r="H16" s="15"/>
      <c r="I16" s="14"/>
      <c r="J16" s="15"/>
      <c r="L16" s="15"/>
      <c r="M16" s="15"/>
      <c r="N16" s="14"/>
      <c r="O16" s="15"/>
      <c r="P16" s="16"/>
      <c r="Q16" s="15"/>
      <c r="R16" s="15"/>
      <c r="S16" s="14"/>
      <c r="T16" s="15"/>
      <c r="V16" s="15"/>
      <c r="W16" s="15"/>
      <c r="X16" s="14"/>
      <c r="Y16" s="15"/>
      <c r="Z16" s="16"/>
      <c r="AA16" s="15"/>
      <c r="AB16" s="15"/>
      <c r="AC16" s="14"/>
      <c r="AD16" s="15"/>
    </row>
    <row r="17" spans="1:30" s="11" customFormat="1" ht="18" customHeight="1" x14ac:dyDescent="0.35">
      <c r="A17" s="10"/>
      <c r="B17" s="33" t="s">
        <v>49</v>
      </c>
      <c r="C17" s="91">
        <f>D15*70%</f>
        <v>0</v>
      </c>
      <c r="D17" s="94"/>
      <c r="E17" s="101">
        <f>E2+10</f>
        <v>10</v>
      </c>
      <c r="F17" s="13"/>
      <c r="G17" s="33" t="s">
        <v>9</v>
      </c>
      <c r="H17" s="91">
        <f>I15*70%</f>
        <v>0</v>
      </c>
      <c r="I17" s="94"/>
      <c r="J17" s="34"/>
      <c r="K17" s="10"/>
      <c r="L17" s="33" t="s">
        <v>49</v>
      </c>
      <c r="M17" s="91">
        <f>N15*70%</f>
        <v>0</v>
      </c>
      <c r="N17" s="94"/>
      <c r="O17" s="101">
        <f>O2+10</f>
        <v>10</v>
      </c>
      <c r="P17" s="13"/>
      <c r="Q17" s="33" t="s">
        <v>9</v>
      </c>
      <c r="R17" s="91">
        <f>S15*70%</f>
        <v>0</v>
      </c>
      <c r="S17" s="94"/>
      <c r="T17" s="34"/>
      <c r="U17" s="10"/>
      <c r="V17" s="33" t="s">
        <v>49</v>
      </c>
      <c r="W17" s="91">
        <f>X15*70%</f>
        <v>0</v>
      </c>
      <c r="X17" s="94"/>
      <c r="Y17" s="101">
        <f>Y2+10</f>
        <v>10</v>
      </c>
      <c r="Z17" s="13"/>
      <c r="AA17" s="33" t="s">
        <v>9</v>
      </c>
      <c r="AB17" s="91">
        <f>AC15*70%</f>
        <v>0</v>
      </c>
      <c r="AC17" s="94"/>
      <c r="AD17" s="34"/>
    </row>
    <row r="18" spans="1:30" s="11" customFormat="1" ht="18" customHeight="1" x14ac:dyDescent="0.35">
      <c r="A18" s="10"/>
      <c r="B18" s="25" t="s">
        <v>39</v>
      </c>
      <c r="C18" s="92"/>
      <c r="D18" s="95"/>
      <c r="E18" s="89"/>
      <c r="F18" s="13"/>
      <c r="G18" s="25" t="s">
        <v>39</v>
      </c>
      <c r="H18" s="92"/>
      <c r="I18" s="95"/>
      <c r="J18" s="35">
        <f>J2+10</f>
        <v>10</v>
      </c>
      <c r="K18" s="10"/>
      <c r="L18" s="25" t="s">
        <v>39</v>
      </c>
      <c r="M18" s="92"/>
      <c r="N18" s="95"/>
      <c r="O18" s="89"/>
      <c r="P18" s="13"/>
      <c r="Q18" s="25" t="s">
        <v>39</v>
      </c>
      <c r="R18" s="92"/>
      <c r="S18" s="95"/>
      <c r="T18" s="35">
        <f>T2+10</f>
        <v>10</v>
      </c>
      <c r="U18" s="10"/>
      <c r="V18" s="25" t="s">
        <v>39</v>
      </c>
      <c r="W18" s="92"/>
      <c r="X18" s="95"/>
      <c r="Y18" s="89"/>
      <c r="Z18" s="13"/>
      <c r="AA18" s="25" t="s">
        <v>39</v>
      </c>
      <c r="AB18" s="92"/>
      <c r="AC18" s="95"/>
      <c r="AD18" s="35">
        <f>AD2+10</f>
        <v>10</v>
      </c>
    </row>
    <row r="19" spans="1:30" s="11" customFormat="1" ht="18" customHeight="1" x14ac:dyDescent="0.35">
      <c r="A19" s="10"/>
      <c r="B19" s="25" t="s">
        <v>8</v>
      </c>
      <c r="C19" s="92"/>
      <c r="D19" s="96"/>
      <c r="E19" s="100"/>
      <c r="F19" s="13"/>
      <c r="G19" s="25" t="s">
        <v>8</v>
      </c>
      <c r="H19" s="92"/>
      <c r="I19" s="96"/>
      <c r="J19" s="35"/>
      <c r="K19" s="10"/>
      <c r="L19" s="25" t="s">
        <v>8</v>
      </c>
      <c r="M19" s="92"/>
      <c r="N19" s="96"/>
      <c r="O19" s="100"/>
      <c r="P19" s="13"/>
      <c r="Q19" s="25" t="s">
        <v>8</v>
      </c>
      <c r="R19" s="92"/>
      <c r="S19" s="96"/>
      <c r="T19" s="35"/>
      <c r="U19" s="10"/>
      <c r="V19" s="25" t="s">
        <v>8</v>
      </c>
      <c r="W19" s="92"/>
      <c r="X19" s="96"/>
      <c r="Y19" s="100"/>
      <c r="Z19" s="13"/>
      <c r="AA19" s="25" t="s">
        <v>8</v>
      </c>
      <c r="AB19" s="92"/>
      <c r="AC19" s="96"/>
      <c r="AD19" s="35"/>
    </row>
    <row r="20" spans="1:30" s="11" customFormat="1" ht="10" customHeight="1" x14ac:dyDescent="0.35">
      <c r="A20" s="10"/>
      <c r="B20" s="25"/>
      <c r="C20" s="92"/>
      <c r="D20" s="97"/>
      <c r="E20" s="36"/>
      <c r="F20" s="13"/>
      <c r="G20" s="25"/>
      <c r="H20" s="92"/>
      <c r="I20" s="97"/>
      <c r="J20" s="36"/>
      <c r="K20" s="10"/>
      <c r="L20" s="25"/>
      <c r="M20" s="92"/>
      <c r="N20" s="97"/>
      <c r="O20" s="36"/>
      <c r="P20" s="13"/>
      <c r="Q20" s="25"/>
      <c r="R20" s="92"/>
      <c r="S20" s="97"/>
      <c r="T20" s="36"/>
      <c r="U20" s="10"/>
      <c r="V20" s="25"/>
      <c r="W20" s="92"/>
      <c r="X20" s="97"/>
      <c r="Y20" s="36"/>
      <c r="Z20" s="13"/>
      <c r="AA20" s="25"/>
      <c r="AB20" s="92"/>
      <c r="AC20" s="97"/>
      <c r="AD20" s="36"/>
    </row>
    <row r="21" spans="1:30" s="11" customFormat="1" ht="18" customHeight="1" x14ac:dyDescent="0.35">
      <c r="A21" s="10"/>
      <c r="B21" s="25" t="s">
        <v>45</v>
      </c>
      <c r="C21" s="92"/>
      <c r="D21" s="97">
        <f>(C12-C11)*70%</f>
        <v>0</v>
      </c>
      <c r="E21" s="37">
        <f>E2+10</f>
        <v>10</v>
      </c>
      <c r="F21" s="13"/>
      <c r="G21" s="25" t="s">
        <v>45</v>
      </c>
      <c r="H21" s="92"/>
      <c r="I21" s="97">
        <f>(H12-H11)*70%</f>
        <v>0</v>
      </c>
      <c r="J21" s="37">
        <f>J2+10</f>
        <v>10</v>
      </c>
      <c r="K21" s="10"/>
      <c r="L21" s="25" t="s">
        <v>45</v>
      </c>
      <c r="M21" s="92"/>
      <c r="N21" s="97">
        <f>(M12-M11)*70%</f>
        <v>0</v>
      </c>
      <c r="O21" s="37">
        <f>O2+10</f>
        <v>10</v>
      </c>
      <c r="P21" s="13"/>
      <c r="Q21" s="25" t="s">
        <v>45</v>
      </c>
      <c r="R21" s="92"/>
      <c r="S21" s="97">
        <f>(R12-R11)*70%</f>
        <v>0</v>
      </c>
      <c r="T21" s="37">
        <f>T2+10</f>
        <v>10</v>
      </c>
      <c r="U21" s="10"/>
      <c r="V21" s="25" t="s">
        <v>45</v>
      </c>
      <c r="W21" s="92"/>
      <c r="X21" s="97">
        <f>(W12-W11)*70%</f>
        <v>0</v>
      </c>
      <c r="Y21" s="37">
        <f>Y2+10</f>
        <v>10</v>
      </c>
      <c r="Z21" s="13"/>
      <c r="AA21" s="25" t="s">
        <v>45</v>
      </c>
      <c r="AB21" s="92"/>
      <c r="AC21" s="97">
        <f>(AB12-AB11)*70%</f>
        <v>0</v>
      </c>
      <c r="AD21" s="37">
        <f>AD2+10</f>
        <v>10</v>
      </c>
    </row>
    <row r="22" spans="1:30" s="11" customFormat="1" ht="10" customHeight="1" x14ac:dyDescent="0.35">
      <c r="A22" s="10"/>
      <c r="B22" s="25"/>
      <c r="C22" s="92"/>
      <c r="D22" s="97"/>
      <c r="E22" s="38"/>
      <c r="F22" s="13"/>
      <c r="G22" s="25"/>
      <c r="H22" s="92"/>
      <c r="I22" s="97"/>
      <c r="J22" s="38"/>
      <c r="K22" s="10"/>
      <c r="L22" s="25"/>
      <c r="M22" s="92"/>
      <c r="N22" s="97"/>
      <c r="O22" s="38"/>
      <c r="P22" s="13"/>
      <c r="Q22" s="25"/>
      <c r="R22" s="92"/>
      <c r="S22" s="97"/>
      <c r="T22" s="38"/>
      <c r="U22" s="10"/>
      <c r="V22" s="25"/>
      <c r="W22" s="92"/>
      <c r="X22" s="97"/>
      <c r="Y22" s="38"/>
      <c r="Z22" s="13"/>
      <c r="AA22" s="25"/>
      <c r="AB22" s="92"/>
      <c r="AC22" s="97"/>
      <c r="AD22" s="38"/>
    </row>
    <row r="23" spans="1:30" s="11" customFormat="1" ht="18" customHeight="1" x14ac:dyDescent="0.35">
      <c r="A23" s="10"/>
      <c r="B23" s="25" t="s">
        <v>50</v>
      </c>
      <c r="C23" s="93">
        <f>D15*30%</f>
        <v>0</v>
      </c>
      <c r="D23" s="95"/>
      <c r="E23" s="37">
        <f>E2+40</f>
        <v>40</v>
      </c>
      <c r="F23" s="13"/>
      <c r="G23" s="25" t="s">
        <v>46</v>
      </c>
      <c r="H23" s="93">
        <f>I15*30%</f>
        <v>0</v>
      </c>
      <c r="I23" s="95"/>
      <c r="J23" s="37">
        <f>J2+40</f>
        <v>40</v>
      </c>
      <c r="K23" s="10"/>
      <c r="L23" s="25" t="s">
        <v>50</v>
      </c>
      <c r="M23" s="93">
        <f>N15*30%</f>
        <v>0</v>
      </c>
      <c r="N23" s="95"/>
      <c r="O23" s="37">
        <f>O2+40</f>
        <v>40</v>
      </c>
      <c r="P23" s="13"/>
      <c r="Q23" s="25" t="s">
        <v>46</v>
      </c>
      <c r="R23" s="93">
        <f>S15*30%</f>
        <v>0</v>
      </c>
      <c r="S23" s="95"/>
      <c r="T23" s="37">
        <f>T2+40</f>
        <v>40</v>
      </c>
      <c r="U23" s="10"/>
      <c r="V23" s="25" t="s">
        <v>50</v>
      </c>
      <c r="W23" s="93">
        <f>X15*30%</f>
        <v>0</v>
      </c>
      <c r="X23" s="95"/>
      <c r="Y23" s="37">
        <f>Y2+40</f>
        <v>40</v>
      </c>
      <c r="Z23" s="13"/>
      <c r="AA23" s="25" t="s">
        <v>46</v>
      </c>
      <c r="AB23" s="93">
        <f>AC15*30%</f>
        <v>0</v>
      </c>
      <c r="AC23" s="95"/>
      <c r="AD23" s="37">
        <f>AD2+40</f>
        <v>40</v>
      </c>
    </row>
    <row r="24" spans="1:30" s="11" customFormat="1" ht="18" customHeight="1" x14ac:dyDescent="0.35">
      <c r="A24" s="10"/>
      <c r="B24" s="25" t="s">
        <v>48</v>
      </c>
      <c r="C24" s="39"/>
      <c r="D24" s="98"/>
      <c r="E24" s="37"/>
      <c r="F24" s="13"/>
      <c r="G24" s="25" t="s">
        <v>48</v>
      </c>
      <c r="H24" s="92"/>
      <c r="I24" s="98"/>
      <c r="J24" s="37"/>
      <c r="K24" s="10"/>
      <c r="L24" s="25" t="s">
        <v>48</v>
      </c>
      <c r="M24" s="39"/>
      <c r="N24" s="98"/>
      <c r="O24" s="37"/>
      <c r="P24" s="13"/>
      <c r="Q24" s="25" t="s">
        <v>48</v>
      </c>
      <c r="R24" s="92"/>
      <c r="S24" s="98"/>
      <c r="T24" s="37"/>
      <c r="U24" s="10"/>
      <c r="V24" s="25" t="s">
        <v>48</v>
      </c>
      <c r="W24" s="39"/>
      <c r="X24" s="98"/>
      <c r="Y24" s="37"/>
      <c r="Z24" s="13"/>
      <c r="AA24" s="25" t="s">
        <v>48</v>
      </c>
      <c r="AB24" s="92"/>
      <c r="AC24" s="98"/>
      <c r="AD24" s="37"/>
    </row>
    <row r="25" spans="1:30" s="11" customFormat="1" ht="18" customHeight="1" x14ac:dyDescent="0.35">
      <c r="A25" s="10"/>
      <c r="B25" s="40" t="s">
        <v>3</v>
      </c>
      <c r="C25" s="41"/>
      <c r="D25" s="99">
        <f>D15-D18-D19-D23-D24</f>
        <v>0</v>
      </c>
      <c r="E25" s="42"/>
      <c r="F25" s="10"/>
      <c r="G25" s="40" t="s">
        <v>3</v>
      </c>
      <c r="H25" s="41"/>
      <c r="I25" s="99">
        <f>I15-I18-I19-I23-I24</f>
        <v>0</v>
      </c>
      <c r="J25" s="42"/>
      <c r="K25" s="10"/>
      <c r="L25" s="51" t="s">
        <v>3</v>
      </c>
      <c r="M25" s="52"/>
      <c r="N25" s="111">
        <f>N15-N18-N19-N23-N24</f>
        <v>0</v>
      </c>
      <c r="O25" s="42"/>
      <c r="P25" s="10"/>
      <c r="Q25" s="51" t="s">
        <v>3</v>
      </c>
      <c r="R25" s="52"/>
      <c r="S25" s="111">
        <f>S15-S18-S19-S23-S24</f>
        <v>0</v>
      </c>
      <c r="T25" s="42"/>
      <c r="U25" s="10"/>
      <c r="V25" s="58" t="s">
        <v>3</v>
      </c>
      <c r="W25" s="59"/>
      <c r="X25" s="113">
        <f>X15-X18-X19-X23-X24</f>
        <v>0</v>
      </c>
      <c r="Y25" s="42"/>
      <c r="Z25" s="10"/>
      <c r="AA25" s="58" t="s">
        <v>3</v>
      </c>
      <c r="AB25" s="59"/>
      <c r="AC25" s="113">
        <f>AC15-AC18-AC19-AC23-AC24</f>
        <v>0</v>
      </c>
      <c r="AD25" s="42"/>
    </row>
    <row r="26" spans="1:30" s="11" customFormat="1" ht="20" customHeight="1" thickBot="1" x14ac:dyDescent="0.4">
      <c r="A26" s="10"/>
      <c r="B26" s="74" t="s">
        <v>4</v>
      </c>
      <c r="C26" s="75"/>
      <c r="D26" s="76"/>
      <c r="E26" s="90">
        <f>D25</f>
        <v>0</v>
      </c>
      <c r="F26" s="10"/>
      <c r="G26" s="74" t="s">
        <v>4</v>
      </c>
      <c r="H26" s="75"/>
      <c r="I26" s="76"/>
      <c r="J26" s="90">
        <f>E26+I25</f>
        <v>0</v>
      </c>
      <c r="K26" s="10"/>
      <c r="L26" s="74" t="s">
        <v>4</v>
      </c>
      <c r="M26" s="75"/>
      <c r="N26" s="76"/>
      <c r="O26" s="90">
        <f>J26+N25</f>
        <v>0</v>
      </c>
      <c r="P26" s="10"/>
      <c r="Q26" s="74" t="s">
        <v>4</v>
      </c>
      <c r="R26" s="75"/>
      <c r="S26" s="76"/>
      <c r="T26" s="90">
        <f>O26+S25</f>
        <v>0</v>
      </c>
      <c r="U26" s="10"/>
      <c r="V26" s="74" t="s">
        <v>4</v>
      </c>
      <c r="W26" s="75"/>
      <c r="X26" s="76"/>
      <c r="Y26" s="90">
        <f>T26+X25</f>
        <v>0</v>
      </c>
      <c r="Z26" s="10"/>
      <c r="AA26" s="74" t="s">
        <v>4</v>
      </c>
      <c r="AB26" s="75"/>
      <c r="AC26" s="76"/>
      <c r="AD26" s="90">
        <f>Y26+AC25</f>
        <v>0</v>
      </c>
    </row>
    <row r="27" spans="1:30" s="6" customFormat="1" ht="40" customHeight="1" thickBot="1" x14ac:dyDescent="0.4">
      <c r="A27" s="2"/>
      <c r="B27" s="3"/>
      <c r="C27" s="4"/>
      <c r="D27" s="4"/>
      <c r="E27" s="5"/>
      <c r="F27" s="2"/>
      <c r="G27" s="3"/>
      <c r="H27" s="4"/>
      <c r="I27" s="4"/>
      <c r="J27" s="5"/>
      <c r="K27" s="2"/>
      <c r="L27" s="3"/>
      <c r="M27" s="4"/>
      <c r="N27" s="4"/>
      <c r="O27" s="5"/>
      <c r="P27" s="2"/>
      <c r="Q27" s="3"/>
      <c r="R27" s="4"/>
      <c r="S27" s="4"/>
      <c r="T27" s="5"/>
      <c r="U27" s="2"/>
      <c r="V27" s="3"/>
      <c r="W27" s="4"/>
      <c r="X27" s="4"/>
      <c r="Y27" s="5"/>
      <c r="Z27" s="2"/>
      <c r="AA27" s="3"/>
      <c r="AB27" s="4"/>
      <c r="AC27" s="4"/>
      <c r="AD27" s="5"/>
    </row>
    <row r="28" spans="1:30" ht="20" customHeight="1" x14ac:dyDescent="0.35">
      <c r="B28" s="60" t="s">
        <v>21</v>
      </c>
      <c r="C28" s="61"/>
      <c r="D28" s="62" t="s">
        <v>14</v>
      </c>
      <c r="E28" s="20"/>
      <c r="F28" s="10"/>
      <c r="G28" s="60" t="s">
        <v>22</v>
      </c>
      <c r="H28" s="61"/>
      <c r="I28" s="62" t="s">
        <v>14</v>
      </c>
      <c r="J28" s="20"/>
      <c r="L28" s="67" t="s">
        <v>23</v>
      </c>
      <c r="M28" s="68"/>
      <c r="N28" s="69" t="s">
        <v>14</v>
      </c>
      <c r="O28" s="20"/>
      <c r="P28" s="10"/>
      <c r="Q28" s="67" t="s">
        <v>24</v>
      </c>
      <c r="R28" s="68"/>
      <c r="S28" s="69" t="s">
        <v>14</v>
      </c>
      <c r="T28" s="20"/>
      <c r="V28" s="116" t="s">
        <v>25</v>
      </c>
      <c r="W28" s="117"/>
      <c r="X28" s="118" t="s">
        <v>14</v>
      </c>
      <c r="Y28" s="20"/>
      <c r="Z28" s="10"/>
      <c r="AA28" s="116" t="s">
        <v>26</v>
      </c>
      <c r="AB28" s="117"/>
      <c r="AC28" s="118" t="s">
        <v>14</v>
      </c>
      <c r="AD28" s="20"/>
    </row>
    <row r="29" spans="1:30" ht="18" customHeight="1" x14ac:dyDescent="0.35">
      <c r="B29" s="21" t="s">
        <v>16</v>
      </c>
      <c r="C29" s="22" t="s">
        <v>15</v>
      </c>
      <c r="D29" s="23" t="s">
        <v>42</v>
      </c>
      <c r="E29" s="24" t="s">
        <v>47</v>
      </c>
      <c r="F29" s="12"/>
      <c r="G29" s="21" t="s">
        <v>16</v>
      </c>
      <c r="H29" s="22" t="s">
        <v>15</v>
      </c>
      <c r="I29" s="23" t="s">
        <v>42</v>
      </c>
      <c r="J29" s="24" t="s">
        <v>47</v>
      </c>
      <c r="L29" s="21" t="s">
        <v>16</v>
      </c>
      <c r="M29" s="22" t="s">
        <v>15</v>
      </c>
      <c r="N29" s="23" t="s">
        <v>42</v>
      </c>
      <c r="O29" s="24" t="s">
        <v>47</v>
      </c>
      <c r="P29" s="12"/>
      <c r="Q29" s="21" t="s">
        <v>16</v>
      </c>
      <c r="R29" s="22" t="s">
        <v>15</v>
      </c>
      <c r="S29" s="23" t="s">
        <v>42</v>
      </c>
      <c r="T29" s="24" t="s">
        <v>47</v>
      </c>
      <c r="V29" s="21" t="s">
        <v>16</v>
      </c>
      <c r="W29" s="22" t="s">
        <v>15</v>
      </c>
      <c r="X29" s="23" t="s">
        <v>42</v>
      </c>
      <c r="Y29" s="24" t="s">
        <v>47</v>
      </c>
      <c r="Z29" s="12"/>
      <c r="AA29" s="21" t="s">
        <v>16</v>
      </c>
      <c r="AB29" s="22" t="s">
        <v>15</v>
      </c>
      <c r="AC29" s="23" t="s">
        <v>42</v>
      </c>
      <c r="AD29" s="24" t="s">
        <v>47</v>
      </c>
    </row>
    <row r="30" spans="1:30" ht="18" customHeight="1" x14ac:dyDescent="0.35">
      <c r="B30" s="25" t="s">
        <v>2</v>
      </c>
      <c r="C30" s="77"/>
      <c r="D30" s="102"/>
      <c r="E30" s="85">
        <f>C30*D30</f>
        <v>0</v>
      </c>
      <c r="F30" s="10"/>
      <c r="G30" s="25" t="s">
        <v>2</v>
      </c>
      <c r="H30" s="77"/>
      <c r="I30" s="102"/>
      <c r="J30" s="85">
        <f>H30*I30</f>
        <v>0</v>
      </c>
      <c r="L30" s="25" t="s">
        <v>2</v>
      </c>
      <c r="M30" s="77"/>
      <c r="N30" s="102"/>
      <c r="O30" s="85">
        <f>M30*N30</f>
        <v>0</v>
      </c>
      <c r="P30" s="10"/>
      <c r="Q30" s="25" t="s">
        <v>2</v>
      </c>
      <c r="R30" s="77"/>
      <c r="S30" s="102"/>
      <c r="T30" s="85">
        <f>R30*S30</f>
        <v>0</v>
      </c>
      <c r="V30" s="25" t="s">
        <v>2</v>
      </c>
      <c r="W30" s="77"/>
      <c r="X30" s="102"/>
      <c r="Y30" s="85">
        <f>W30*X30</f>
        <v>0</v>
      </c>
      <c r="Z30" s="10"/>
      <c r="AA30" s="25" t="s">
        <v>2</v>
      </c>
      <c r="AB30" s="77"/>
      <c r="AC30" s="102"/>
      <c r="AD30" s="85">
        <f>AB30*AC30</f>
        <v>0</v>
      </c>
    </row>
    <row r="31" spans="1:30" ht="18" customHeight="1" x14ac:dyDescent="0.35">
      <c r="B31" s="26" t="s">
        <v>41</v>
      </c>
      <c r="C31" s="78"/>
      <c r="D31" s="103">
        <f>D30</f>
        <v>0</v>
      </c>
      <c r="E31" s="86">
        <f>C31*D31</f>
        <v>0</v>
      </c>
      <c r="F31" s="10"/>
      <c r="G31" s="26" t="s">
        <v>41</v>
      </c>
      <c r="H31" s="78"/>
      <c r="I31" s="103">
        <f>I30</f>
        <v>0</v>
      </c>
      <c r="J31" s="86">
        <f>H31*I31</f>
        <v>0</v>
      </c>
      <c r="L31" s="26" t="s">
        <v>41</v>
      </c>
      <c r="M31" s="78"/>
      <c r="N31" s="103">
        <f>N30</f>
        <v>0</v>
      </c>
      <c r="O31" s="86">
        <f>M31*N31</f>
        <v>0</v>
      </c>
      <c r="P31" s="10"/>
      <c r="Q31" s="26" t="s">
        <v>41</v>
      </c>
      <c r="R31" s="78"/>
      <c r="S31" s="103">
        <f>S30</f>
        <v>0</v>
      </c>
      <c r="T31" s="86">
        <f>R31*S31</f>
        <v>0</v>
      </c>
      <c r="V31" s="26" t="s">
        <v>41</v>
      </c>
      <c r="W31" s="78"/>
      <c r="X31" s="103">
        <f>X30</f>
        <v>0</v>
      </c>
      <c r="Y31" s="86">
        <f>W31*X31</f>
        <v>0</v>
      </c>
      <c r="Z31" s="10"/>
      <c r="AA31" s="26" t="s">
        <v>41</v>
      </c>
      <c r="AB31" s="78"/>
      <c r="AC31" s="103">
        <f>AC30</f>
        <v>0</v>
      </c>
      <c r="AD31" s="86">
        <f>AB31*AC31</f>
        <v>0</v>
      </c>
    </row>
    <row r="32" spans="1:30" ht="18" customHeight="1" x14ac:dyDescent="0.35">
      <c r="B32" s="25" t="s">
        <v>10</v>
      </c>
      <c r="C32" s="78"/>
      <c r="D32" s="104"/>
      <c r="E32" s="86">
        <f>C32*D32</f>
        <v>0</v>
      </c>
      <c r="F32" s="10"/>
      <c r="G32" s="25" t="s">
        <v>10</v>
      </c>
      <c r="H32" s="78"/>
      <c r="I32" s="104"/>
      <c r="J32" s="86">
        <f>H32*I32</f>
        <v>0</v>
      </c>
      <c r="L32" s="25" t="s">
        <v>10</v>
      </c>
      <c r="M32" s="78"/>
      <c r="N32" s="104"/>
      <c r="O32" s="86">
        <f>M32*N32</f>
        <v>0</v>
      </c>
      <c r="P32" s="10"/>
      <c r="Q32" s="25" t="s">
        <v>10</v>
      </c>
      <c r="R32" s="78"/>
      <c r="S32" s="104"/>
      <c r="T32" s="86">
        <f>R32*S32</f>
        <v>0</v>
      </c>
      <c r="V32" s="25" t="s">
        <v>10</v>
      </c>
      <c r="W32" s="78"/>
      <c r="X32" s="104"/>
      <c r="Y32" s="86">
        <f>W32*X32</f>
        <v>0</v>
      </c>
      <c r="Z32" s="10"/>
      <c r="AA32" s="25" t="s">
        <v>10</v>
      </c>
      <c r="AB32" s="78"/>
      <c r="AC32" s="104"/>
      <c r="AD32" s="86">
        <f>AB32*AC32</f>
        <v>0</v>
      </c>
    </row>
    <row r="33" spans="2:30" ht="18" customHeight="1" x14ac:dyDescent="0.35">
      <c r="B33" s="25" t="s">
        <v>11</v>
      </c>
      <c r="C33" s="78"/>
      <c r="D33" s="105"/>
      <c r="E33" s="86">
        <f>C33*D33</f>
        <v>0</v>
      </c>
      <c r="F33" s="10"/>
      <c r="G33" s="25" t="s">
        <v>11</v>
      </c>
      <c r="H33" s="78"/>
      <c r="I33" s="105"/>
      <c r="J33" s="86">
        <f>H33*I33</f>
        <v>0</v>
      </c>
      <c r="L33" s="25" t="s">
        <v>11</v>
      </c>
      <c r="M33" s="78"/>
      <c r="N33" s="105"/>
      <c r="O33" s="86">
        <f>M33*N33</f>
        <v>0</v>
      </c>
      <c r="P33" s="10"/>
      <c r="Q33" s="25" t="s">
        <v>11</v>
      </c>
      <c r="R33" s="78"/>
      <c r="S33" s="105"/>
      <c r="T33" s="86">
        <f>R33*S33</f>
        <v>0</v>
      </c>
      <c r="V33" s="25" t="s">
        <v>11</v>
      </c>
      <c r="W33" s="78"/>
      <c r="X33" s="105"/>
      <c r="Y33" s="86">
        <f>W33*X33</f>
        <v>0</v>
      </c>
      <c r="Z33" s="10"/>
      <c r="AA33" s="25" t="s">
        <v>11</v>
      </c>
      <c r="AB33" s="78"/>
      <c r="AC33" s="105"/>
      <c r="AD33" s="86">
        <f>AB33*AC33</f>
        <v>0</v>
      </c>
    </row>
    <row r="34" spans="2:30" ht="18" customHeight="1" x14ac:dyDescent="0.35">
      <c r="B34" s="25" t="s">
        <v>12</v>
      </c>
      <c r="C34" s="78"/>
      <c r="D34" s="103">
        <f>D31</f>
        <v>0</v>
      </c>
      <c r="E34" s="86">
        <f>C34*D34</f>
        <v>0</v>
      </c>
      <c r="F34" s="10"/>
      <c r="G34" s="25" t="s">
        <v>12</v>
      </c>
      <c r="H34" s="78"/>
      <c r="I34" s="103">
        <f>I31</f>
        <v>0</v>
      </c>
      <c r="J34" s="86">
        <f>H34*I34</f>
        <v>0</v>
      </c>
      <c r="L34" s="25" t="s">
        <v>12</v>
      </c>
      <c r="M34" s="78"/>
      <c r="N34" s="103">
        <f>N31</f>
        <v>0</v>
      </c>
      <c r="O34" s="86">
        <f>M34*N34</f>
        <v>0</v>
      </c>
      <c r="P34" s="10"/>
      <c r="Q34" s="25" t="s">
        <v>12</v>
      </c>
      <c r="R34" s="78"/>
      <c r="S34" s="103">
        <f>S31</f>
        <v>0</v>
      </c>
      <c r="T34" s="86">
        <f>R34*S34</f>
        <v>0</v>
      </c>
      <c r="V34" s="25" t="s">
        <v>12</v>
      </c>
      <c r="W34" s="78"/>
      <c r="X34" s="103">
        <f>X31</f>
        <v>0</v>
      </c>
      <c r="Y34" s="86">
        <f>W34*X34</f>
        <v>0</v>
      </c>
      <c r="Z34" s="10"/>
      <c r="AA34" s="25" t="s">
        <v>12</v>
      </c>
      <c r="AB34" s="78"/>
      <c r="AC34" s="103">
        <f>AC31</f>
        <v>0</v>
      </c>
      <c r="AD34" s="86">
        <f>AB34*AC34</f>
        <v>0</v>
      </c>
    </row>
    <row r="35" spans="2:30" ht="18" customHeight="1" x14ac:dyDescent="0.35">
      <c r="B35" s="25" t="s">
        <v>13</v>
      </c>
      <c r="C35" s="78"/>
      <c r="D35" s="103">
        <f>D30</f>
        <v>0</v>
      </c>
      <c r="E35" s="86">
        <f>C35*D35</f>
        <v>0</v>
      </c>
      <c r="F35" s="10"/>
      <c r="G35" s="25" t="s">
        <v>13</v>
      </c>
      <c r="H35" s="78"/>
      <c r="I35" s="103">
        <f>I30</f>
        <v>0</v>
      </c>
      <c r="J35" s="86">
        <f>H35*I35</f>
        <v>0</v>
      </c>
      <c r="L35" s="25" t="s">
        <v>13</v>
      </c>
      <c r="M35" s="78"/>
      <c r="N35" s="103">
        <f>N30</f>
        <v>0</v>
      </c>
      <c r="O35" s="86">
        <f>M35*N35</f>
        <v>0</v>
      </c>
      <c r="P35" s="10"/>
      <c r="Q35" s="25" t="s">
        <v>13</v>
      </c>
      <c r="R35" s="78"/>
      <c r="S35" s="103">
        <f>S30</f>
        <v>0</v>
      </c>
      <c r="T35" s="86">
        <f>R35*S35</f>
        <v>0</v>
      </c>
      <c r="V35" s="25" t="s">
        <v>13</v>
      </c>
      <c r="W35" s="78"/>
      <c r="X35" s="103">
        <f>X30</f>
        <v>0</v>
      </c>
      <c r="Y35" s="86">
        <f>W35*X35</f>
        <v>0</v>
      </c>
      <c r="Z35" s="10"/>
      <c r="AA35" s="25" t="s">
        <v>13</v>
      </c>
      <c r="AB35" s="78"/>
      <c r="AC35" s="103">
        <f>AC30</f>
        <v>0</v>
      </c>
      <c r="AD35" s="86">
        <f>AB35*AC35</f>
        <v>0</v>
      </c>
    </row>
    <row r="36" spans="2:30" ht="18" customHeight="1" x14ac:dyDescent="0.35">
      <c r="B36" s="25" t="s">
        <v>40</v>
      </c>
      <c r="C36" s="79"/>
      <c r="D36" s="103">
        <v>0.14000000000000001</v>
      </c>
      <c r="E36" s="87">
        <f>C36*D36</f>
        <v>0</v>
      </c>
      <c r="F36" s="10"/>
      <c r="G36" s="25" t="s">
        <v>40</v>
      </c>
      <c r="H36" s="79"/>
      <c r="I36" s="103">
        <v>0.14000000000000001</v>
      </c>
      <c r="J36" s="87">
        <f>H36*I36</f>
        <v>0</v>
      </c>
      <c r="L36" s="25" t="s">
        <v>40</v>
      </c>
      <c r="M36" s="79"/>
      <c r="N36" s="103">
        <v>0.14000000000000001</v>
      </c>
      <c r="O36" s="87">
        <f>M36*N36</f>
        <v>0</v>
      </c>
      <c r="P36" s="10"/>
      <c r="Q36" s="25" t="s">
        <v>40</v>
      </c>
      <c r="R36" s="79"/>
      <c r="S36" s="103">
        <v>0.14000000000000001</v>
      </c>
      <c r="T36" s="87">
        <f>R36*S36</f>
        <v>0</v>
      </c>
      <c r="V36" s="25" t="s">
        <v>40</v>
      </c>
      <c r="W36" s="79"/>
      <c r="X36" s="103">
        <v>0.14000000000000001</v>
      </c>
      <c r="Y36" s="87">
        <f>W36*X36</f>
        <v>0</v>
      </c>
      <c r="Z36" s="10"/>
      <c r="AA36" s="25" t="s">
        <v>40</v>
      </c>
      <c r="AB36" s="79"/>
      <c r="AC36" s="103">
        <v>0.14000000000000001</v>
      </c>
      <c r="AD36" s="87">
        <f>AB36*AC36</f>
        <v>0</v>
      </c>
    </row>
    <row r="37" spans="2:30" ht="18" customHeight="1" x14ac:dyDescent="0.35">
      <c r="B37" s="26" t="s">
        <v>7</v>
      </c>
      <c r="C37" s="80">
        <f>SUM(C30:C36)</f>
        <v>0</v>
      </c>
      <c r="D37" s="45"/>
      <c r="E37" s="88">
        <f>SUM(E30:E36)</f>
        <v>0</v>
      </c>
      <c r="F37" s="10"/>
      <c r="G37" s="26" t="s">
        <v>7</v>
      </c>
      <c r="H37" s="80">
        <f>SUM(H30:H36)</f>
        <v>0</v>
      </c>
      <c r="I37" s="106"/>
      <c r="J37" s="88">
        <f>SUM(J30:J36)</f>
        <v>0</v>
      </c>
      <c r="L37" s="26" t="s">
        <v>7</v>
      </c>
      <c r="M37" s="80">
        <f>SUM(M30:M36)</f>
        <v>0</v>
      </c>
      <c r="N37" s="45"/>
      <c r="O37" s="88">
        <f>SUM(O30:O36)</f>
        <v>0</v>
      </c>
      <c r="P37" s="10"/>
      <c r="Q37" s="26" t="s">
        <v>7</v>
      </c>
      <c r="R37" s="80">
        <f>SUM(R30:R36)</f>
        <v>0</v>
      </c>
      <c r="S37" s="106"/>
      <c r="T37" s="88">
        <f>SUM(T30:T36)</f>
        <v>0</v>
      </c>
      <c r="V37" s="26" t="s">
        <v>7</v>
      </c>
      <c r="W37" s="80">
        <f>SUM(W30:W36)</f>
        <v>0</v>
      </c>
      <c r="X37" s="45"/>
      <c r="Y37" s="88">
        <f>SUM(Y30:Y36)</f>
        <v>0</v>
      </c>
      <c r="Z37" s="10"/>
      <c r="AA37" s="26" t="s">
        <v>7</v>
      </c>
      <c r="AB37" s="80">
        <f>SUM(AB30:AB36)</f>
        <v>0</v>
      </c>
      <c r="AC37" s="106"/>
      <c r="AD37" s="88">
        <f>SUM(AD30:AD36)</f>
        <v>0</v>
      </c>
    </row>
    <row r="38" spans="2:30" ht="18" customHeight="1" x14ac:dyDescent="0.35">
      <c r="B38" s="26" t="s">
        <v>43</v>
      </c>
      <c r="C38" s="81"/>
      <c r="D38" s="45"/>
      <c r="E38" s="27"/>
      <c r="F38" s="10"/>
      <c r="G38" s="26" t="s">
        <v>43</v>
      </c>
      <c r="H38" s="81"/>
      <c r="I38" s="107"/>
      <c r="J38" s="27"/>
      <c r="L38" s="26" t="s">
        <v>43</v>
      </c>
      <c r="M38" s="81"/>
      <c r="N38" s="45"/>
      <c r="O38" s="27"/>
      <c r="P38" s="10"/>
      <c r="Q38" s="26" t="s">
        <v>43</v>
      </c>
      <c r="R38" s="81"/>
      <c r="S38" s="107"/>
      <c r="T38" s="27"/>
      <c r="V38" s="26" t="s">
        <v>43</v>
      </c>
      <c r="W38" s="81"/>
      <c r="X38" s="45"/>
      <c r="Y38" s="27"/>
      <c r="Z38" s="10"/>
      <c r="AA38" s="26" t="s">
        <v>43</v>
      </c>
      <c r="AB38" s="81"/>
      <c r="AC38" s="107"/>
      <c r="AD38" s="27"/>
    </row>
    <row r="39" spans="2:30" ht="18" customHeight="1" x14ac:dyDescent="0.35">
      <c r="B39" s="26" t="s">
        <v>0</v>
      </c>
      <c r="C39" s="28"/>
      <c r="D39" s="82"/>
      <c r="E39" s="29"/>
      <c r="F39" s="10"/>
      <c r="G39" s="26" t="s">
        <v>0</v>
      </c>
      <c r="H39" s="28"/>
      <c r="I39" s="82"/>
      <c r="J39" s="29"/>
      <c r="L39" s="26" t="s">
        <v>0</v>
      </c>
      <c r="M39" s="28"/>
      <c r="N39" s="82"/>
      <c r="O39" s="29"/>
      <c r="P39" s="10"/>
      <c r="Q39" s="26" t="s">
        <v>0</v>
      </c>
      <c r="R39" s="28"/>
      <c r="S39" s="82"/>
      <c r="T39" s="29"/>
      <c r="V39" s="26" t="s">
        <v>0</v>
      </c>
      <c r="W39" s="28"/>
      <c r="X39" s="82"/>
      <c r="Y39" s="29"/>
      <c r="Z39" s="10"/>
      <c r="AA39" s="26" t="s">
        <v>0</v>
      </c>
      <c r="AB39" s="28"/>
      <c r="AC39" s="82"/>
      <c r="AD39" s="29"/>
    </row>
    <row r="40" spans="2:30" ht="18" customHeight="1" x14ac:dyDescent="0.35">
      <c r="B40" s="43" t="s">
        <v>44</v>
      </c>
      <c r="C40" s="44"/>
      <c r="D40" s="83">
        <f>E37</f>
        <v>0</v>
      </c>
      <c r="E40" s="29"/>
      <c r="F40" s="10"/>
      <c r="G40" s="43" t="s">
        <v>44</v>
      </c>
      <c r="H40" s="44"/>
      <c r="I40" s="83">
        <f>J37</f>
        <v>0</v>
      </c>
      <c r="J40" s="29"/>
      <c r="L40" s="43" t="s">
        <v>44</v>
      </c>
      <c r="M40" s="44"/>
      <c r="N40" s="83">
        <f>O37</f>
        <v>0</v>
      </c>
      <c r="O40" s="29"/>
      <c r="P40" s="10"/>
      <c r="Q40" s="43" t="s">
        <v>44</v>
      </c>
      <c r="R40" s="44"/>
      <c r="S40" s="83">
        <f>T37</f>
        <v>0</v>
      </c>
      <c r="T40" s="29"/>
      <c r="V40" s="43" t="s">
        <v>44</v>
      </c>
      <c r="W40" s="44"/>
      <c r="X40" s="83">
        <f>Y37</f>
        <v>0</v>
      </c>
      <c r="Y40" s="29"/>
      <c r="Z40" s="10"/>
      <c r="AA40" s="43" t="s">
        <v>44</v>
      </c>
      <c r="AB40" s="44"/>
      <c r="AC40" s="83">
        <f>AD37</f>
        <v>0</v>
      </c>
      <c r="AD40" s="29"/>
    </row>
    <row r="41" spans="2:30" ht="18" customHeight="1" thickBot="1" x14ac:dyDescent="0.4">
      <c r="B41" s="63" t="s">
        <v>1</v>
      </c>
      <c r="C41" s="64"/>
      <c r="D41" s="108">
        <f>+D39-SUM(D40:D40)</f>
        <v>0</v>
      </c>
      <c r="E41" s="32"/>
      <c r="F41" s="10"/>
      <c r="G41" s="63" t="s">
        <v>1</v>
      </c>
      <c r="H41" s="64"/>
      <c r="I41" s="108">
        <f>+I39-SUM(I40:I40)</f>
        <v>0</v>
      </c>
      <c r="J41" s="32"/>
      <c r="L41" s="70" t="s">
        <v>1</v>
      </c>
      <c r="M41" s="71"/>
      <c r="N41" s="114">
        <f>+N39-SUM(N40:N40)</f>
        <v>0</v>
      </c>
      <c r="O41" s="32"/>
      <c r="P41" s="10"/>
      <c r="Q41" s="70" t="s">
        <v>1</v>
      </c>
      <c r="R41" s="71"/>
      <c r="S41" s="114">
        <f>+S39-SUM(S40:S40)</f>
        <v>0</v>
      </c>
      <c r="T41" s="32"/>
      <c r="V41" s="119" t="s">
        <v>1</v>
      </c>
      <c r="W41" s="120"/>
      <c r="X41" s="121">
        <f>+X39-SUM(X40:X40)</f>
        <v>0</v>
      </c>
      <c r="Y41" s="32"/>
      <c r="Z41" s="10"/>
      <c r="AA41" s="119" t="s">
        <v>1</v>
      </c>
      <c r="AB41" s="120"/>
      <c r="AC41" s="121">
        <f>+AC39-SUM(AC40:AC40)</f>
        <v>0</v>
      </c>
      <c r="AD41" s="32"/>
    </row>
    <row r="42" spans="2:30" ht="18" customHeight="1" thickBot="1" x14ac:dyDescent="0.4">
      <c r="B42" s="15"/>
      <c r="C42" s="15"/>
      <c r="D42" s="14"/>
      <c r="E42" s="15"/>
      <c r="F42" s="16"/>
      <c r="G42" s="15"/>
      <c r="H42" s="15"/>
      <c r="I42" s="14"/>
      <c r="J42" s="15"/>
      <c r="L42" s="15"/>
      <c r="M42" s="15"/>
      <c r="N42" s="14"/>
      <c r="O42" s="15"/>
      <c r="P42" s="16"/>
      <c r="Q42" s="15"/>
      <c r="R42" s="15"/>
      <c r="S42" s="14"/>
      <c r="T42" s="15"/>
      <c r="V42" s="15"/>
      <c r="W42" s="15"/>
      <c r="X42" s="14"/>
      <c r="Y42" s="15"/>
      <c r="Z42" s="16"/>
      <c r="AA42" s="15"/>
      <c r="AB42" s="15"/>
      <c r="AC42" s="14"/>
      <c r="AD42" s="15"/>
    </row>
    <row r="43" spans="2:30" ht="18" customHeight="1" x14ac:dyDescent="0.35">
      <c r="B43" s="33" t="s">
        <v>49</v>
      </c>
      <c r="C43" s="91">
        <f>D41*70%</f>
        <v>0</v>
      </c>
      <c r="D43" s="94"/>
      <c r="E43" s="101">
        <f>E28+10</f>
        <v>10</v>
      </c>
      <c r="F43" s="13"/>
      <c r="G43" s="33" t="s">
        <v>9</v>
      </c>
      <c r="H43" s="91">
        <f>I41*70%</f>
        <v>0</v>
      </c>
      <c r="I43" s="94"/>
      <c r="J43" s="34"/>
      <c r="L43" s="33" t="s">
        <v>49</v>
      </c>
      <c r="M43" s="91">
        <f>N41*70%</f>
        <v>0</v>
      </c>
      <c r="N43" s="94"/>
      <c r="O43" s="101">
        <f>O28+10</f>
        <v>10</v>
      </c>
      <c r="P43" s="13"/>
      <c r="Q43" s="33" t="s">
        <v>9</v>
      </c>
      <c r="R43" s="91">
        <f>S41*70%</f>
        <v>0</v>
      </c>
      <c r="S43" s="94"/>
      <c r="T43" s="34"/>
      <c r="V43" s="33" t="s">
        <v>49</v>
      </c>
      <c r="W43" s="91">
        <f>X41*70%</f>
        <v>0</v>
      </c>
      <c r="X43" s="94"/>
      <c r="Y43" s="101">
        <f>Y28+10</f>
        <v>10</v>
      </c>
      <c r="Z43" s="13"/>
      <c r="AA43" s="33" t="s">
        <v>9</v>
      </c>
      <c r="AB43" s="91">
        <f>AC41*70%</f>
        <v>0</v>
      </c>
      <c r="AC43" s="94"/>
      <c r="AD43" s="34"/>
    </row>
    <row r="44" spans="2:30" ht="18" customHeight="1" x14ac:dyDescent="0.35">
      <c r="B44" s="25" t="s">
        <v>39</v>
      </c>
      <c r="C44" s="92"/>
      <c r="D44" s="95"/>
      <c r="E44" s="89"/>
      <c r="F44" s="13"/>
      <c r="G44" s="25" t="s">
        <v>39</v>
      </c>
      <c r="H44" s="92"/>
      <c r="I44" s="95"/>
      <c r="J44" s="35">
        <f>J28+10</f>
        <v>10</v>
      </c>
      <c r="L44" s="25" t="s">
        <v>39</v>
      </c>
      <c r="M44" s="92"/>
      <c r="N44" s="95"/>
      <c r="O44" s="89"/>
      <c r="P44" s="13"/>
      <c r="Q44" s="25" t="s">
        <v>39</v>
      </c>
      <c r="R44" s="92"/>
      <c r="S44" s="95"/>
      <c r="T44" s="35">
        <f>T28+10</f>
        <v>10</v>
      </c>
      <c r="V44" s="25" t="s">
        <v>39</v>
      </c>
      <c r="W44" s="92"/>
      <c r="X44" s="95"/>
      <c r="Y44" s="89"/>
      <c r="Z44" s="13"/>
      <c r="AA44" s="25" t="s">
        <v>39</v>
      </c>
      <c r="AB44" s="92"/>
      <c r="AC44" s="95"/>
      <c r="AD44" s="35">
        <f>AD28+10</f>
        <v>10</v>
      </c>
    </row>
    <row r="45" spans="2:30" ht="18" customHeight="1" x14ac:dyDescent="0.35">
      <c r="B45" s="25" t="s">
        <v>8</v>
      </c>
      <c r="C45" s="92"/>
      <c r="D45" s="96"/>
      <c r="E45" s="100"/>
      <c r="F45" s="13"/>
      <c r="G45" s="25" t="s">
        <v>8</v>
      </c>
      <c r="H45" s="92"/>
      <c r="I45" s="96"/>
      <c r="J45" s="35"/>
      <c r="L45" s="25" t="s">
        <v>8</v>
      </c>
      <c r="M45" s="92"/>
      <c r="N45" s="96"/>
      <c r="O45" s="100"/>
      <c r="P45" s="13"/>
      <c r="Q45" s="25" t="s">
        <v>8</v>
      </c>
      <c r="R45" s="92"/>
      <c r="S45" s="96"/>
      <c r="T45" s="35"/>
      <c r="V45" s="25" t="s">
        <v>8</v>
      </c>
      <c r="W45" s="92"/>
      <c r="X45" s="96"/>
      <c r="Y45" s="100"/>
      <c r="Z45" s="13"/>
      <c r="AA45" s="25" t="s">
        <v>8</v>
      </c>
      <c r="AB45" s="92"/>
      <c r="AC45" s="96"/>
      <c r="AD45" s="35"/>
    </row>
    <row r="46" spans="2:30" ht="10" customHeight="1" x14ac:dyDescent="0.35">
      <c r="B46" s="25"/>
      <c r="C46" s="92"/>
      <c r="D46" s="97"/>
      <c r="E46" s="36"/>
      <c r="F46" s="13"/>
      <c r="G46" s="25"/>
      <c r="H46" s="92"/>
      <c r="I46" s="97"/>
      <c r="J46" s="36"/>
      <c r="L46" s="25"/>
      <c r="M46" s="92"/>
      <c r="N46" s="97"/>
      <c r="O46" s="36"/>
      <c r="P46" s="13"/>
      <c r="Q46" s="25"/>
      <c r="R46" s="92"/>
      <c r="S46" s="97"/>
      <c r="T46" s="36"/>
      <c r="V46" s="25"/>
      <c r="W46" s="92"/>
      <c r="X46" s="97"/>
      <c r="Y46" s="36"/>
      <c r="Z46" s="13"/>
      <c r="AA46" s="25"/>
      <c r="AB46" s="92"/>
      <c r="AC46" s="97"/>
      <c r="AD46" s="36"/>
    </row>
    <row r="47" spans="2:30" ht="18" customHeight="1" x14ac:dyDescent="0.35">
      <c r="B47" s="25" t="s">
        <v>45</v>
      </c>
      <c r="C47" s="92"/>
      <c r="D47" s="97">
        <f>(C38-C37)*70%</f>
        <v>0</v>
      </c>
      <c r="E47" s="37">
        <f>E28+10</f>
        <v>10</v>
      </c>
      <c r="F47" s="13"/>
      <c r="G47" s="25" t="s">
        <v>45</v>
      </c>
      <c r="H47" s="92"/>
      <c r="I47" s="97">
        <f>(H38-H37)*70%</f>
        <v>0</v>
      </c>
      <c r="J47" s="37">
        <f>J28+10</f>
        <v>10</v>
      </c>
      <c r="L47" s="25" t="s">
        <v>45</v>
      </c>
      <c r="M47" s="92"/>
      <c r="N47" s="97">
        <f>(M38-M37)*70%</f>
        <v>0</v>
      </c>
      <c r="O47" s="37">
        <f>O28+10</f>
        <v>10</v>
      </c>
      <c r="P47" s="13"/>
      <c r="Q47" s="25" t="s">
        <v>45</v>
      </c>
      <c r="R47" s="92"/>
      <c r="S47" s="97">
        <f>(R38-R37)*70%</f>
        <v>0</v>
      </c>
      <c r="T47" s="37">
        <f>T28+10</f>
        <v>10</v>
      </c>
      <c r="V47" s="25" t="s">
        <v>45</v>
      </c>
      <c r="W47" s="92"/>
      <c r="X47" s="97">
        <f>(W38-W37)*70%</f>
        <v>0</v>
      </c>
      <c r="Y47" s="37">
        <f>Y28+10</f>
        <v>10</v>
      </c>
      <c r="Z47" s="13"/>
      <c r="AA47" s="25" t="s">
        <v>45</v>
      </c>
      <c r="AB47" s="92"/>
      <c r="AC47" s="97">
        <f>(AB38-AB37)*70%</f>
        <v>0</v>
      </c>
      <c r="AD47" s="37">
        <f>AD28+10</f>
        <v>10</v>
      </c>
    </row>
    <row r="48" spans="2:30" ht="10" customHeight="1" x14ac:dyDescent="0.35">
      <c r="B48" s="25"/>
      <c r="C48" s="92"/>
      <c r="D48" s="97"/>
      <c r="E48" s="38"/>
      <c r="F48" s="13"/>
      <c r="G48" s="25"/>
      <c r="H48" s="92"/>
      <c r="I48" s="97"/>
      <c r="J48" s="38"/>
      <c r="L48" s="25"/>
      <c r="M48" s="92"/>
      <c r="N48" s="97"/>
      <c r="O48" s="38"/>
      <c r="P48" s="13"/>
      <c r="Q48" s="25"/>
      <c r="R48" s="92"/>
      <c r="S48" s="97"/>
      <c r="T48" s="38"/>
      <c r="V48" s="25"/>
      <c r="W48" s="92"/>
      <c r="X48" s="97"/>
      <c r="Y48" s="38"/>
      <c r="Z48" s="13"/>
      <c r="AA48" s="25"/>
      <c r="AB48" s="92"/>
      <c r="AC48" s="97"/>
      <c r="AD48" s="38"/>
    </row>
    <row r="49" spans="2:30" ht="18" customHeight="1" x14ac:dyDescent="0.35">
      <c r="B49" s="25" t="s">
        <v>50</v>
      </c>
      <c r="C49" s="93">
        <f>D41*30%</f>
        <v>0</v>
      </c>
      <c r="D49" s="95"/>
      <c r="E49" s="37">
        <f>E28+40</f>
        <v>40</v>
      </c>
      <c r="F49" s="13"/>
      <c r="G49" s="25" t="s">
        <v>46</v>
      </c>
      <c r="H49" s="93">
        <f>I41*30%</f>
        <v>0</v>
      </c>
      <c r="I49" s="95"/>
      <c r="J49" s="37">
        <f>J28+40</f>
        <v>40</v>
      </c>
      <c r="L49" s="25" t="s">
        <v>50</v>
      </c>
      <c r="M49" s="93">
        <f>N41*30%</f>
        <v>0</v>
      </c>
      <c r="N49" s="95"/>
      <c r="O49" s="37">
        <f>O28+40</f>
        <v>40</v>
      </c>
      <c r="P49" s="13"/>
      <c r="Q49" s="25" t="s">
        <v>46</v>
      </c>
      <c r="R49" s="93">
        <f>S41*30%</f>
        <v>0</v>
      </c>
      <c r="S49" s="95"/>
      <c r="T49" s="37">
        <f>T28+40</f>
        <v>40</v>
      </c>
      <c r="V49" s="25" t="s">
        <v>50</v>
      </c>
      <c r="W49" s="93">
        <f>X41*30%</f>
        <v>0</v>
      </c>
      <c r="X49" s="95"/>
      <c r="Y49" s="37">
        <f>Y28+40</f>
        <v>40</v>
      </c>
      <c r="Z49" s="13"/>
      <c r="AA49" s="25" t="s">
        <v>46</v>
      </c>
      <c r="AB49" s="93">
        <f>AC41*30%</f>
        <v>0</v>
      </c>
      <c r="AC49" s="95"/>
      <c r="AD49" s="37">
        <f>AD28+40</f>
        <v>40</v>
      </c>
    </row>
    <row r="50" spans="2:30" ht="18" customHeight="1" x14ac:dyDescent="0.35">
      <c r="B50" s="25" t="s">
        <v>48</v>
      </c>
      <c r="C50" s="39"/>
      <c r="D50" s="98"/>
      <c r="E50" s="37"/>
      <c r="F50" s="13"/>
      <c r="G50" s="25" t="s">
        <v>48</v>
      </c>
      <c r="H50" s="92"/>
      <c r="I50" s="98"/>
      <c r="J50" s="37"/>
      <c r="L50" s="25" t="s">
        <v>48</v>
      </c>
      <c r="M50" s="39"/>
      <c r="N50" s="98"/>
      <c r="O50" s="37"/>
      <c r="P50" s="13"/>
      <c r="Q50" s="25" t="s">
        <v>48</v>
      </c>
      <c r="R50" s="92"/>
      <c r="S50" s="98"/>
      <c r="T50" s="37"/>
      <c r="V50" s="25" t="s">
        <v>48</v>
      </c>
      <c r="W50" s="39"/>
      <c r="X50" s="98"/>
      <c r="Y50" s="37"/>
      <c r="Z50" s="13"/>
      <c r="AA50" s="25" t="s">
        <v>48</v>
      </c>
      <c r="AB50" s="92"/>
      <c r="AC50" s="98"/>
      <c r="AD50" s="37"/>
    </row>
    <row r="51" spans="2:30" ht="18" customHeight="1" x14ac:dyDescent="0.35">
      <c r="B51" s="65" t="s">
        <v>3</v>
      </c>
      <c r="C51" s="66"/>
      <c r="D51" s="109">
        <f>D41-D44-D45-D49-D50</f>
        <v>0</v>
      </c>
      <c r="E51" s="42"/>
      <c r="F51" s="10"/>
      <c r="G51" s="65" t="s">
        <v>3</v>
      </c>
      <c r="H51" s="66"/>
      <c r="I51" s="109">
        <f>I41-I44-I45-I49-I50</f>
        <v>0</v>
      </c>
      <c r="J51" s="42"/>
      <c r="L51" s="72" t="s">
        <v>3</v>
      </c>
      <c r="M51" s="73"/>
      <c r="N51" s="115">
        <f>N41-N44-N45-N49-N50</f>
        <v>0</v>
      </c>
      <c r="O51" s="42"/>
      <c r="P51" s="10"/>
      <c r="Q51" s="72" t="s">
        <v>3</v>
      </c>
      <c r="R51" s="73"/>
      <c r="S51" s="115">
        <f>S41-S44-S45-S49-S50</f>
        <v>0</v>
      </c>
      <c r="T51" s="42"/>
      <c r="V51" s="122" t="s">
        <v>3</v>
      </c>
      <c r="W51" s="123"/>
      <c r="X51" s="124">
        <f>X41-X44-X45-X49-X50</f>
        <v>0</v>
      </c>
      <c r="Y51" s="42"/>
      <c r="Z51" s="10"/>
      <c r="AA51" s="122" t="s">
        <v>3</v>
      </c>
      <c r="AB51" s="123"/>
      <c r="AC51" s="124">
        <f>AC41-AC44-AC45-AC49-AC50</f>
        <v>0</v>
      </c>
      <c r="AD51" s="42"/>
    </row>
    <row r="52" spans="2:30" ht="20" customHeight="1" thickBot="1" x14ac:dyDescent="0.4">
      <c r="B52" s="74" t="s">
        <v>4</v>
      </c>
      <c r="C52" s="75"/>
      <c r="D52" s="76"/>
      <c r="E52" s="90">
        <f>AD26+D51</f>
        <v>0</v>
      </c>
      <c r="F52" s="10"/>
      <c r="G52" s="74" t="s">
        <v>4</v>
      </c>
      <c r="H52" s="75"/>
      <c r="I52" s="76"/>
      <c r="J52" s="90">
        <f>E52+I51</f>
        <v>0</v>
      </c>
      <c r="L52" s="74" t="s">
        <v>4</v>
      </c>
      <c r="M52" s="75"/>
      <c r="N52" s="76"/>
      <c r="O52" s="90">
        <f>J52+N51</f>
        <v>0</v>
      </c>
      <c r="P52" s="10"/>
      <c r="Q52" s="74" t="s">
        <v>4</v>
      </c>
      <c r="R52" s="75"/>
      <c r="S52" s="76"/>
      <c r="T52" s="90">
        <f>O52+S51</f>
        <v>0</v>
      </c>
      <c r="V52" s="74" t="s">
        <v>4</v>
      </c>
      <c r="W52" s="75"/>
      <c r="X52" s="76"/>
      <c r="Y52" s="90">
        <f>T52+X51</f>
        <v>0</v>
      </c>
      <c r="Z52" s="10"/>
      <c r="AA52" s="74" t="s">
        <v>4</v>
      </c>
      <c r="AB52" s="75"/>
      <c r="AC52" s="76"/>
      <c r="AD52" s="90">
        <f>Y52+AC51</f>
        <v>0</v>
      </c>
    </row>
  </sheetData>
  <sheetProtection algorithmName="SHA-512" hashValue="vMiZyt/kJOWhjDyWopVBJUdh24w286daTDdab2lkmmjcDjuvYSij5hsi9N2QR/rozVUpmVxbrt9wXW2v8V8UJw==" saltValue="hkfSSxyJSSMVj//cXc2Dxg==" spinCount="100000" sheet="1" objects="1" scenarios="1"/>
  <mergeCells count="54">
    <mergeCell ref="G28:H28"/>
    <mergeCell ref="J44:J45"/>
    <mergeCell ref="G51:H51"/>
    <mergeCell ref="G52:I52"/>
    <mergeCell ref="L28:M28"/>
    <mergeCell ref="L51:M51"/>
    <mergeCell ref="L52:N52"/>
    <mergeCell ref="Q28:R28"/>
    <mergeCell ref="Q51:R51"/>
    <mergeCell ref="Q52:S52"/>
    <mergeCell ref="V51:W51"/>
    <mergeCell ref="V52:X52"/>
    <mergeCell ref="AA51:AB51"/>
    <mergeCell ref="AA52:AC52"/>
    <mergeCell ref="V40:W40"/>
    <mergeCell ref="AA40:AB40"/>
    <mergeCell ref="AD44:AD45"/>
    <mergeCell ref="V26:X26"/>
    <mergeCell ref="AA26:AC26"/>
    <mergeCell ref="AD18:AD19"/>
    <mergeCell ref="V25:W25"/>
    <mergeCell ref="AA25:AB25"/>
    <mergeCell ref="V28:W28"/>
    <mergeCell ref="AA28:AB28"/>
    <mergeCell ref="V14:W14"/>
    <mergeCell ref="AA14:AB14"/>
    <mergeCell ref="V2:W2"/>
    <mergeCell ref="AA2:AB2"/>
    <mergeCell ref="L40:M40"/>
    <mergeCell ref="Q40:R40"/>
    <mergeCell ref="T44:T45"/>
    <mergeCell ref="L26:N26"/>
    <mergeCell ref="Q26:S26"/>
    <mergeCell ref="T18:T19"/>
    <mergeCell ref="L25:M25"/>
    <mergeCell ref="Q25:R25"/>
    <mergeCell ref="L14:M14"/>
    <mergeCell ref="Q14:R14"/>
    <mergeCell ref="L2:M2"/>
    <mergeCell ref="Q2:R2"/>
    <mergeCell ref="J18:J19"/>
    <mergeCell ref="B40:C40"/>
    <mergeCell ref="G40:H40"/>
    <mergeCell ref="B25:C25"/>
    <mergeCell ref="B14:C14"/>
    <mergeCell ref="G14:H14"/>
    <mergeCell ref="B26:D26"/>
    <mergeCell ref="G26:I26"/>
    <mergeCell ref="B2:C2"/>
    <mergeCell ref="G2:H2"/>
    <mergeCell ref="G25:H25"/>
    <mergeCell ref="B28:C28"/>
    <mergeCell ref="B51:C51"/>
    <mergeCell ref="B52:D52"/>
  </mergeCells>
  <printOptions horizontalCentered="1" verticalCentered="1"/>
  <pageMargins left="0" right="0.5" top="1.25" bottom="0.19685039370078741" header="0.73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4A923-66E8-4255-A734-F422DA029409}">
  <dimension ref="A1:AD52"/>
  <sheetViews>
    <sheetView showGridLines="0" zoomScale="90" zoomScaleNormal="90" workbookViewId="0">
      <selection activeCell="A2" sqref="A2"/>
    </sheetView>
  </sheetViews>
  <sheetFormatPr baseColWidth="10" defaultRowHeight="14.5" x14ac:dyDescent="0.35"/>
  <cols>
    <col min="1" max="1" width="9.7265625" style="1" customWidth="1"/>
    <col min="2" max="2" width="26.7265625" style="1" customWidth="1"/>
    <col min="3" max="5" width="12" style="1" bestFit="1" customWidth="1"/>
    <col min="6" max="6" width="2.7265625" style="1" customWidth="1"/>
    <col min="7" max="7" width="26.7265625" style="2" customWidth="1"/>
    <col min="8" max="10" width="11.7265625" style="2" customWidth="1"/>
    <col min="11" max="11" width="9.7265625" style="1" customWidth="1"/>
    <col min="12" max="12" width="26.7265625" style="1" customWidth="1"/>
    <col min="13" max="15" width="11.7265625" style="1" customWidth="1"/>
    <col min="16" max="16" width="3.7265625" style="1" customWidth="1"/>
    <col min="17" max="17" width="26.7265625" style="1" customWidth="1"/>
    <col min="18" max="20" width="11.7265625" style="1" customWidth="1"/>
    <col min="21" max="21" width="9.7265625" style="1" customWidth="1"/>
    <col min="22" max="22" width="26.7265625" style="1" customWidth="1"/>
    <col min="23" max="25" width="11.7265625" style="1" customWidth="1"/>
    <col min="26" max="26" width="3.7265625" style="1" customWidth="1"/>
    <col min="27" max="27" width="26.7265625" style="1" customWidth="1"/>
    <col min="28" max="30" width="11.7265625" style="1" customWidth="1"/>
  </cols>
  <sheetData>
    <row r="1" spans="1:30" ht="0.75" customHeight="1" thickBot="1" x14ac:dyDescent="0.4"/>
    <row r="2" spans="1:30" ht="20" customHeight="1" x14ac:dyDescent="0.35">
      <c r="B2" s="17" t="s">
        <v>27</v>
      </c>
      <c r="C2" s="18"/>
      <c r="D2" s="19" t="s">
        <v>14</v>
      </c>
      <c r="E2" s="20"/>
      <c r="F2" s="10"/>
      <c r="G2" s="17" t="s">
        <v>28</v>
      </c>
      <c r="H2" s="18"/>
      <c r="I2" s="19" t="s">
        <v>14</v>
      </c>
      <c r="J2" s="20"/>
      <c r="L2" s="46" t="s">
        <v>29</v>
      </c>
      <c r="M2" s="47"/>
      <c r="N2" s="48" t="s">
        <v>14</v>
      </c>
      <c r="O2" s="20"/>
      <c r="P2" s="10"/>
      <c r="Q2" s="46" t="s">
        <v>30</v>
      </c>
      <c r="R2" s="47"/>
      <c r="S2" s="48" t="s">
        <v>14</v>
      </c>
      <c r="T2" s="20"/>
      <c r="V2" s="53" t="s">
        <v>31</v>
      </c>
      <c r="W2" s="54"/>
      <c r="X2" s="55" t="s">
        <v>14</v>
      </c>
      <c r="Y2" s="20"/>
      <c r="Z2" s="10"/>
      <c r="AA2" s="53" t="s">
        <v>32</v>
      </c>
      <c r="AB2" s="54"/>
      <c r="AC2" s="55" t="s">
        <v>14</v>
      </c>
      <c r="AD2" s="20"/>
    </row>
    <row r="3" spans="1:30" s="9" customFormat="1" ht="18" customHeight="1" x14ac:dyDescent="0.35">
      <c r="A3" s="8"/>
      <c r="B3" s="21" t="s">
        <v>16</v>
      </c>
      <c r="C3" s="22" t="s">
        <v>15</v>
      </c>
      <c r="D3" s="23" t="s">
        <v>42</v>
      </c>
      <c r="E3" s="24" t="s">
        <v>47</v>
      </c>
      <c r="F3" s="12"/>
      <c r="G3" s="21" t="s">
        <v>16</v>
      </c>
      <c r="H3" s="22" t="s">
        <v>15</v>
      </c>
      <c r="I3" s="23" t="s">
        <v>42</v>
      </c>
      <c r="J3" s="24" t="s">
        <v>47</v>
      </c>
      <c r="K3" s="8"/>
      <c r="L3" s="21" t="s">
        <v>16</v>
      </c>
      <c r="M3" s="22" t="s">
        <v>15</v>
      </c>
      <c r="N3" s="23" t="s">
        <v>42</v>
      </c>
      <c r="O3" s="24" t="s">
        <v>47</v>
      </c>
      <c r="P3" s="12"/>
      <c r="Q3" s="21" t="s">
        <v>16</v>
      </c>
      <c r="R3" s="22" t="s">
        <v>15</v>
      </c>
      <c r="S3" s="23" t="s">
        <v>42</v>
      </c>
      <c r="T3" s="24" t="s">
        <v>47</v>
      </c>
      <c r="U3" s="8"/>
      <c r="V3" s="21" t="s">
        <v>16</v>
      </c>
      <c r="W3" s="22" t="s">
        <v>15</v>
      </c>
      <c r="X3" s="23" t="s">
        <v>42</v>
      </c>
      <c r="Y3" s="24" t="s">
        <v>47</v>
      </c>
      <c r="Z3" s="12"/>
      <c r="AA3" s="21" t="s">
        <v>16</v>
      </c>
      <c r="AB3" s="22" t="s">
        <v>15</v>
      </c>
      <c r="AC3" s="23" t="s">
        <v>42</v>
      </c>
      <c r="AD3" s="24" t="s">
        <v>47</v>
      </c>
    </row>
    <row r="4" spans="1:30" s="11" customFormat="1" ht="18" customHeight="1" x14ac:dyDescent="0.35">
      <c r="A4" s="10"/>
      <c r="B4" s="25" t="s">
        <v>2</v>
      </c>
      <c r="C4" s="77"/>
      <c r="D4" s="102"/>
      <c r="E4" s="85">
        <f>C4*D4</f>
        <v>0</v>
      </c>
      <c r="F4" s="10"/>
      <c r="G4" s="25" t="s">
        <v>2</v>
      </c>
      <c r="H4" s="77"/>
      <c r="I4" s="102"/>
      <c r="J4" s="85">
        <f>H4*I4</f>
        <v>0</v>
      </c>
      <c r="K4" s="10"/>
      <c r="L4" s="25" t="s">
        <v>2</v>
      </c>
      <c r="M4" s="77"/>
      <c r="N4" s="102"/>
      <c r="O4" s="85">
        <f>M4*N4</f>
        <v>0</v>
      </c>
      <c r="P4" s="10"/>
      <c r="Q4" s="25" t="s">
        <v>2</v>
      </c>
      <c r="R4" s="77"/>
      <c r="S4" s="102"/>
      <c r="T4" s="85">
        <f>R4*S4</f>
        <v>0</v>
      </c>
      <c r="U4" s="10"/>
      <c r="V4" s="25" t="s">
        <v>2</v>
      </c>
      <c r="W4" s="77"/>
      <c r="X4" s="102"/>
      <c r="Y4" s="85">
        <f>W4*X4</f>
        <v>0</v>
      </c>
      <c r="Z4" s="10"/>
      <c r="AA4" s="25" t="s">
        <v>2</v>
      </c>
      <c r="AB4" s="77"/>
      <c r="AC4" s="102"/>
      <c r="AD4" s="85">
        <f>AB4*AC4</f>
        <v>0</v>
      </c>
    </row>
    <row r="5" spans="1:30" s="11" customFormat="1" ht="18" customHeight="1" x14ac:dyDescent="0.35">
      <c r="A5" s="10"/>
      <c r="B5" s="26" t="s">
        <v>41</v>
      </c>
      <c r="C5" s="78"/>
      <c r="D5" s="103">
        <f>D4</f>
        <v>0</v>
      </c>
      <c r="E5" s="86">
        <f>C5*D5</f>
        <v>0</v>
      </c>
      <c r="F5" s="10"/>
      <c r="G5" s="26" t="s">
        <v>41</v>
      </c>
      <c r="H5" s="78"/>
      <c r="I5" s="103">
        <f>I4</f>
        <v>0</v>
      </c>
      <c r="J5" s="86">
        <f>H5*I5</f>
        <v>0</v>
      </c>
      <c r="K5" s="10"/>
      <c r="L5" s="26" t="s">
        <v>41</v>
      </c>
      <c r="M5" s="78"/>
      <c r="N5" s="103">
        <f>N4</f>
        <v>0</v>
      </c>
      <c r="O5" s="86">
        <f>M5*N5</f>
        <v>0</v>
      </c>
      <c r="P5" s="10"/>
      <c r="Q5" s="26" t="s">
        <v>41</v>
      </c>
      <c r="R5" s="78"/>
      <c r="S5" s="103">
        <f>S4</f>
        <v>0</v>
      </c>
      <c r="T5" s="86">
        <f>R5*S5</f>
        <v>0</v>
      </c>
      <c r="U5" s="10"/>
      <c r="V5" s="26" t="s">
        <v>41</v>
      </c>
      <c r="W5" s="78"/>
      <c r="X5" s="103">
        <f>X4</f>
        <v>0</v>
      </c>
      <c r="Y5" s="86">
        <f>W5*X5</f>
        <v>0</v>
      </c>
      <c r="Z5" s="10"/>
      <c r="AA5" s="26" t="s">
        <v>41</v>
      </c>
      <c r="AB5" s="78"/>
      <c r="AC5" s="103">
        <f>AC4</f>
        <v>0</v>
      </c>
      <c r="AD5" s="86">
        <f>AB5*AC5</f>
        <v>0</v>
      </c>
    </row>
    <row r="6" spans="1:30" s="11" customFormat="1" ht="18" customHeight="1" x14ac:dyDescent="0.35">
      <c r="A6" s="10"/>
      <c r="B6" s="25" t="s">
        <v>10</v>
      </c>
      <c r="C6" s="78"/>
      <c r="D6" s="104"/>
      <c r="E6" s="86">
        <f>C6*D6</f>
        <v>0</v>
      </c>
      <c r="F6" s="10"/>
      <c r="G6" s="25" t="s">
        <v>10</v>
      </c>
      <c r="H6" s="78"/>
      <c r="I6" s="104"/>
      <c r="J6" s="86">
        <f>H6*I6</f>
        <v>0</v>
      </c>
      <c r="K6" s="10"/>
      <c r="L6" s="25" t="s">
        <v>10</v>
      </c>
      <c r="M6" s="78"/>
      <c r="N6" s="104"/>
      <c r="O6" s="86">
        <f>M6*N6</f>
        <v>0</v>
      </c>
      <c r="P6" s="10"/>
      <c r="Q6" s="25" t="s">
        <v>10</v>
      </c>
      <c r="R6" s="78"/>
      <c r="S6" s="104"/>
      <c r="T6" s="86">
        <f>R6*S6</f>
        <v>0</v>
      </c>
      <c r="U6" s="10"/>
      <c r="V6" s="25" t="s">
        <v>10</v>
      </c>
      <c r="W6" s="78"/>
      <c r="X6" s="104"/>
      <c r="Y6" s="86">
        <f>W6*X6</f>
        <v>0</v>
      </c>
      <c r="Z6" s="10"/>
      <c r="AA6" s="25" t="s">
        <v>10</v>
      </c>
      <c r="AB6" s="78"/>
      <c r="AC6" s="104"/>
      <c r="AD6" s="86">
        <f>AB6*AC6</f>
        <v>0</v>
      </c>
    </row>
    <row r="7" spans="1:30" s="11" customFormat="1" ht="18" customHeight="1" x14ac:dyDescent="0.35">
      <c r="A7" s="10"/>
      <c r="B7" s="25" t="s">
        <v>11</v>
      </c>
      <c r="C7" s="78"/>
      <c r="D7" s="105"/>
      <c r="E7" s="86">
        <f>C7*D7</f>
        <v>0</v>
      </c>
      <c r="F7" s="10"/>
      <c r="G7" s="25" t="s">
        <v>11</v>
      </c>
      <c r="H7" s="78"/>
      <c r="I7" s="105"/>
      <c r="J7" s="86">
        <f>H7*I7</f>
        <v>0</v>
      </c>
      <c r="K7" s="10"/>
      <c r="L7" s="25" t="s">
        <v>11</v>
      </c>
      <c r="M7" s="78"/>
      <c r="N7" s="105"/>
      <c r="O7" s="86">
        <f>M7*N7</f>
        <v>0</v>
      </c>
      <c r="P7" s="10"/>
      <c r="Q7" s="25" t="s">
        <v>11</v>
      </c>
      <c r="R7" s="78"/>
      <c r="S7" s="105"/>
      <c r="T7" s="86">
        <f>R7*S7</f>
        <v>0</v>
      </c>
      <c r="U7" s="10"/>
      <c r="V7" s="25" t="s">
        <v>11</v>
      </c>
      <c r="W7" s="78"/>
      <c r="X7" s="105"/>
      <c r="Y7" s="86">
        <f>W7*X7</f>
        <v>0</v>
      </c>
      <c r="Z7" s="10"/>
      <c r="AA7" s="25" t="s">
        <v>11</v>
      </c>
      <c r="AB7" s="78"/>
      <c r="AC7" s="105"/>
      <c r="AD7" s="86">
        <f>AB7*AC7</f>
        <v>0</v>
      </c>
    </row>
    <row r="8" spans="1:30" s="11" customFormat="1" ht="18" customHeight="1" x14ac:dyDescent="0.35">
      <c r="A8" s="10"/>
      <c r="B8" s="25" t="s">
        <v>12</v>
      </c>
      <c r="C8" s="78"/>
      <c r="D8" s="103">
        <f>D5</f>
        <v>0</v>
      </c>
      <c r="E8" s="86">
        <f>C8*D8</f>
        <v>0</v>
      </c>
      <c r="F8" s="10"/>
      <c r="G8" s="25" t="s">
        <v>12</v>
      </c>
      <c r="H8" s="78"/>
      <c r="I8" s="103">
        <f>I5</f>
        <v>0</v>
      </c>
      <c r="J8" s="86">
        <f>H8*I8</f>
        <v>0</v>
      </c>
      <c r="K8" s="10"/>
      <c r="L8" s="25" t="s">
        <v>12</v>
      </c>
      <c r="M8" s="78"/>
      <c r="N8" s="103">
        <f>N5</f>
        <v>0</v>
      </c>
      <c r="O8" s="86">
        <f>M8*N8</f>
        <v>0</v>
      </c>
      <c r="P8" s="10"/>
      <c r="Q8" s="25" t="s">
        <v>12</v>
      </c>
      <c r="R8" s="78"/>
      <c r="S8" s="103">
        <f>S5</f>
        <v>0</v>
      </c>
      <c r="T8" s="86">
        <f>R8*S8</f>
        <v>0</v>
      </c>
      <c r="U8" s="10"/>
      <c r="V8" s="25" t="s">
        <v>12</v>
      </c>
      <c r="W8" s="78"/>
      <c r="X8" s="103">
        <f>X5</f>
        <v>0</v>
      </c>
      <c r="Y8" s="86">
        <f>W8*X8</f>
        <v>0</v>
      </c>
      <c r="Z8" s="10"/>
      <c r="AA8" s="25" t="s">
        <v>12</v>
      </c>
      <c r="AB8" s="78"/>
      <c r="AC8" s="103">
        <f>AC5</f>
        <v>0</v>
      </c>
      <c r="AD8" s="86">
        <f>AB8*AC8</f>
        <v>0</v>
      </c>
    </row>
    <row r="9" spans="1:30" s="11" customFormat="1" ht="18" customHeight="1" x14ac:dyDescent="0.35">
      <c r="A9" s="10"/>
      <c r="B9" s="25" t="s">
        <v>13</v>
      </c>
      <c r="C9" s="78"/>
      <c r="D9" s="103">
        <f>D4</f>
        <v>0</v>
      </c>
      <c r="E9" s="86">
        <f>C9*D9</f>
        <v>0</v>
      </c>
      <c r="F9" s="10"/>
      <c r="G9" s="25" t="s">
        <v>13</v>
      </c>
      <c r="H9" s="78"/>
      <c r="I9" s="103">
        <f>I4</f>
        <v>0</v>
      </c>
      <c r="J9" s="86">
        <f>H9*I9</f>
        <v>0</v>
      </c>
      <c r="K9" s="10"/>
      <c r="L9" s="25" t="s">
        <v>13</v>
      </c>
      <c r="M9" s="78"/>
      <c r="N9" s="103">
        <f>N4</f>
        <v>0</v>
      </c>
      <c r="O9" s="86">
        <f>M9*N9</f>
        <v>0</v>
      </c>
      <c r="P9" s="10"/>
      <c r="Q9" s="25" t="s">
        <v>13</v>
      </c>
      <c r="R9" s="78"/>
      <c r="S9" s="103">
        <f>S4</f>
        <v>0</v>
      </c>
      <c r="T9" s="86">
        <f>R9*S9</f>
        <v>0</v>
      </c>
      <c r="U9" s="10"/>
      <c r="V9" s="25" t="s">
        <v>13</v>
      </c>
      <c r="W9" s="78"/>
      <c r="X9" s="103">
        <f>X4</f>
        <v>0</v>
      </c>
      <c r="Y9" s="86">
        <f>W9*X9</f>
        <v>0</v>
      </c>
      <c r="Z9" s="10"/>
      <c r="AA9" s="25" t="s">
        <v>13</v>
      </c>
      <c r="AB9" s="78"/>
      <c r="AC9" s="103">
        <f>AC4</f>
        <v>0</v>
      </c>
      <c r="AD9" s="86">
        <f>AB9*AC9</f>
        <v>0</v>
      </c>
    </row>
    <row r="10" spans="1:30" s="11" customFormat="1" ht="18" customHeight="1" x14ac:dyDescent="0.35">
      <c r="A10" s="10"/>
      <c r="B10" s="25" t="s">
        <v>40</v>
      </c>
      <c r="C10" s="79"/>
      <c r="D10" s="103">
        <v>0.14000000000000001</v>
      </c>
      <c r="E10" s="87">
        <f>C10*D10</f>
        <v>0</v>
      </c>
      <c r="F10" s="10"/>
      <c r="G10" s="25" t="s">
        <v>40</v>
      </c>
      <c r="H10" s="79"/>
      <c r="I10" s="103">
        <v>0.14000000000000001</v>
      </c>
      <c r="J10" s="87">
        <f>H10*I10</f>
        <v>0</v>
      </c>
      <c r="K10" s="10"/>
      <c r="L10" s="25" t="s">
        <v>40</v>
      </c>
      <c r="M10" s="79"/>
      <c r="N10" s="103">
        <v>0.14000000000000001</v>
      </c>
      <c r="O10" s="87">
        <f>M10*N10</f>
        <v>0</v>
      </c>
      <c r="P10" s="10"/>
      <c r="Q10" s="25" t="s">
        <v>40</v>
      </c>
      <c r="R10" s="79"/>
      <c r="S10" s="103">
        <v>0.14000000000000001</v>
      </c>
      <c r="T10" s="87">
        <f>R10*S10</f>
        <v>0</v>
      </c>
      <c r="U10" s="10"/>
      <c r="V10" s="25" t="s">
        <v>40</v>
      </c>
      <c r="W10" s="79"/>
      <c r="X10" s="103">
        <v>0.14000000000000001</v>
      </c>
      <c r="Y10" s="87">
        <f>W10*X10</f>
        <v>0</v>
      </c>
      <c r="Z10" s="10"/>
      <c r="AA10" s="25" t="s">
        <v>40</v>
      </c>
      <c r="AB10" s="79"/>
      <c r="AC10" s="103">
        <v>0.14000000000000001</v>
      </c>
      <c r="AD10" s="87">
        <f>AB10*AC10</f>
        <v>0</v>
      </c>
    </row>
    <row r="11" spans="1:30" s="11" customFormat="1" ht="18" customHeight="1" x14ac:dyDescent="0.35">
      <c r="A11" s="10"/>
      <c r="B11" s="26" t="s">
        <v>7</v>
      </c>
      <c r="C11" s="80">
        <f>SUM(C4:C10)</f>
        <v>0</v>
      </c>
      <c r="D11" s="45"/>
      <c r="E11" s="88">
        <f>SUM(E4:E10)</f>
        <v>0</v>
      </c>
      <c r="F11" s="10"/>
      <c r="G11" s="26" t="s">
        <v>7</v>
      </c>
      <c r="H11" s="80">
        <f>SUM(H4:H10)</f>
        <v>0</v>
      </c>
      <c r="I11" s="106"/>
      <c r="J11" s="88">
        <f>SUM(J4:J10)</f>
        <v>0</v>
      </c>
      <c r="K11" s="10"/>
      <c r="L11" s="26" t="s">
        <v>7</v>
      </c>
      <c r="M11" s="80">
        <f>SUM(M4:M10)</f>
        <v>0</v>
      </c>
      <c r="N11" s="45"/>
      <c r="O11" s="88">
        <f>SUM(O4:O10)</f>
        <v>0</v>
      </c>
      <c r="P11" s="10"/>
      <c r="Q11" s="26" t="s">
        <v>7</v>
      </c>
      <c r="R11" s="80">
        <f>SUM(R4:R10)</f>
        <v>0</v>
      </c>
      <c r="S11" s="106"/>
      <c r="T11" s="88">
        <f>SUM(T4:T10)</f>
        <v>0</v>
      </c>
      <c r="U11" s="10"/>
      <c r="V11" s="26" t="s">
        <v>7</v>
      </c>
      <c r="W11" s="80">
        <f>SUM(W4:W10)</f>
        <v>0</v>
      </c>
      <c r="X11" s="45"/>
      <c r="Y11" s="88">
        <f>SUM(Y4:Y10)</f>
        <v>0</v>
      </c>
      <c r="Z11" s="10"/>
      <c r="AA11" s="26" t="s">
        <v>7</v>
      </c>
      <c r="AB11" s="80">
        <f>SUM(AB4:AB10)</f>
        <v>0</v>
      </c>
      <c r="AC11" s="106"/>
      <c r="AD11" s="88">
        <f>SUM(AD4:AD10)</f>
        <v>0</v>
      </c>
    </row>
    <row r="12" spans="1:30" s="11" customFormat="1" ht="18" customHeight="1" x14ac:dyDescent="0.35">
      <c r="A12" s="10"/>
      <c r="B12" s="26" t="s">
        <v>43</v>
      </c>
      <c r="C12" s="81"/>
      <c r="D12" s="45"/>
      <c r="E12" s="27"/>
      <c r="F12" s="10"/>
      <c r="G12" s="26" t="s">
        <v>43</v>
      </c>
      <c r="H12" s="81"/>
      <c r="I12" s="107"/>
      <c r="J12" s="27"/>
      <c r="K12" s="10"/>
      <c r="L12" s="26" t="s">
        <v>43</v>
      </c>
      <c r="M12" s="81"/>
      <c r="N12" s="45"/>
      <c r="O12" s="27"/>
      <c r="P12" s="10"/>
      <c r="Q12" s="26" t="s">
        <v>43</v>
      </c>
      <c r="R12" s="81"/>
      <c r="S12" s="107"/>
      <c r="T12" s="27"/>
      <c r="U12" s="10"/>
      <c r="V12" s="26" t="s">
        <v>43</v>
      </c>
      <c r="W12" s="81"/>
      <c r="X12" s="45"/>
      <c r="Y12" s="27"/>
      <c r="Z12" s="10"/>
      <c r="AA12" s="26" t="s">
        <v>43</v>
      </c>
      <c r="AB12" s="81"/>
      <c r="AC12" s="107"/>
      <c r="AD12" s="27"/>
    </row>
    <row r="13" spans="1:30" s="11" customFormat="1" ht="18" customHeight="1" x14ac:dyDescent="0.35">
      <c r="A13" s="10"/>
      <c r="B13" s="26" t="s">
        <v>0</v>
      </c>
      <c r="C13" s="28"/>
      <c r="D13" s="82"/>
      <c r="E13" s="29"/>
      <c r="F13" s="10"/>
      <c r="G13" s="26" t="s">
        <v>0</v>
      </c>
      <c r="H13" s="28"/>
      <c r="I13" s="82"/>
      <c r="J13" s="29"/>
      <c r="K13" s="10"/>
      <c r="L13" s="26" t="s">
        <v>0</v>
      </c>
      <c r="M13" s="28"/>
      <c r="N13" s="82"/>
      <c r="O13" s="29"/>
      <c r="P13" s="10"/>
      <c r="Q13" s="26" t="s">
        <v>0</v>
      </c>
      <c r="R13" s="28"/>
      <c r="S13" s="82"/>
      <c r="T13" s="29"/>
      <c r="U13" s="10"/>
      <c r="V13" s="26" t="s">
        <v>0</v>
      </c>
      <c r="W13" s="28"/>
      <c r="X13" s="82"/>
      <c r="Y13" s="29"/>
      <c r="Z13" s="10"/>
      <c r="AA13" s="26" t="s">
        <v>0</v>
      </c>
      <c r="AB13" s="28"/>
      <c r="AC13" s="82"/>
      <c r="AD13" s="29"/>
    </row>
    <row r="14" spans="1:30" s="10" customFormat="1" ht="18" customHeight="1" x14ac:dyDescent="0.35">
      <c r="B14" s="43" t="s">
        <v>44</v>
      </c>
      <c r="C14" s="44"/>
      <c r="D14" s="83">
        <f>E11</f>
        <v>0</v>
      </c>
      <c r="E14" s="29"/>
      <c r="G14" s="43" t="s">
        <v>44</v>
      </c>
      <c r="H14" s="44"/>
      <c r="I14" s="83">
        <f>J11</f>
        <v>0</v>
      </c>
      <c r="J14" s="29"/>
      <c r="L14" s="43" t="s">
        <v>44</v>
      </c>
      <c r="M14" s="44"/>
      <c r="N14" s="83">
        <f>O11</f>
        <v>0</v>
      </c>
      <c r="O14" s="29"/>
      <c r="Q14" s="43" t="s">
        <v>44</v>
      </c>
      <c r="R14" s="44"/>
      <c r="S14" s="83">
        <f>T11</f>
        <v>0</v>
      </c>
      <c r="T14" s="29"/>
      <c r="V14" s="43" t="s">
        <v>44</v>
      </c>
      <c r="W14" s="44"/>
      <c r="X14" s="83">
        <f>Y11</f>
        <v>0</v>
      </c>
      <c r="Y14" s="29"/>
      <c r="AA14" s="43" t="s">
        <v>44</v>
      </c>
      <c r="AB14" s="44"/>
      <c r="AC14" s="83">
        <f>AD11</f>
        <v>0</v>
      </c>
      <c r="AD14" s="29"/>
    </row>
    <row r="15" spans="1:30" ht="18" customHeight="1" thickBot="1" x14ac:dyDescent="0.4">
      <c r="B15" s="30" t="s">
        <v>1</v>
      </c>
      <c r="C15" s="31"/>
      <c r="D15" s="84">
        <f>+D13-SUM(D14:D14)</f>
        <v>0</v>
      </c>
      <c r="E15" s="32"/>
      <c r="F15" s="10"/>
      <c r="G15" s="30" t="s">
        <v>1</v>
      </c>
      <c r="H15" s="31"/>
      <c r="I15" s="84">
        <f>+I13-SUM(I14:I14)</f>
        <v>0</v>
      </c>
      <c r="J15" s="32"/>
      <c r="L15" s="49" t="s">
        <v>1</v>
      </c>
      <c r="M15" s="50"/>
      <c r="N15" s="110">
        <f>+N13-SUM(N14:N14)</f>
        <v>0</v>
      </c>
      <c r="O15" s="32"/>
      <c r="P15" s="10"/>
      <c r="Q15" s="49" t="s">
        <v>1</v>
      </c>
      <c r="R15" s="50"/>
      <c r="S15" s="110">
        <f>+S13-SUM(S14:S14)</f>
        <v>0</v>
      </c>
      <c r="T15" s="32"/>
      <c r="V15" s="56" t="s">
        <v>1</v>
      </c>
      <c r="W15" s="57"/>
      <c r="X15" s="112">
        <f>+X13-SUM(X14:X14)</f>
        <v>0</v>
      </c>
      <c r="Y15" s="32"/>
      <c r="Z15" s="10"/>
      <c r="AA15" s="56" t="s">
        <v>1</v>
      </c>
      <c r="AB15" s="57"/>
      <c r="AC15" s="112">
        <f>+AC13-SUM(AC14:AC14)</f>
        <v>0</v>
      </c>
      <c r="AD15" s="32"/>
    </row>
    <row r="16" spans="1:30" ht="18" customHeight="1" thickBot="1" x14ac:dyDescent="0.4">
      <c r="A16" s="7"/>
      <c r="B16" s="15"/>
      <c r="C16" s="15"/>
      <c r="D16" s="14"/>
      <c r="E16" s="15"/>
      <c r="F16" s="16"/>
      <c r="G16" s="15"/>
      <c r="H16" s="15"/>
      <c r="I16" s="14"/>
      <c r="J16" s="15"/>
      <c r="L16" s="15"/>
      <c r="M16" s="15"/>
      <c r="N16" s="14"/>
      <c r="O16" s="15"/>
      <c r="P16" s="16"/>
      <c r="Q16" s="15"/>
      <c r="R16" s="15"/>
      <c r="S16" s="14"/>
      <c r="T16" s="15"/>
      <c r="V16" s="15"/>
      <c r="W16" s="15"/>
      <c r="X16" s="14"/>
      <c r="Y16" s="15"/>
      <c r="Z16" s="16"/>
      <c r="AA16" s="15"/>
      <c r="AB16" s="15"/>
      <c r="AC16" s="14"/>
      <c r="AD16" s="15"/>
    </row>
    <row r="17" spans="1:30" s="11" customFormat="1" ht="18" customHeight="1" x14ac:dyDescent="0.35">
      <c r="A17" s="10"/>
      <c r="B17" s="33" t="s">
        <v>49</v>
      </c>
      <c r="C17" s="91">
        <f>D15*70%</f>
        <v>0</v>
      </c>
      <c r="D17" s="94"/>
      <c r="E17" s="101">
        <f>E2+10</f>
        <v>10</v>
      </c>
      <c r="F17" s="13"/>
      <c r="G17" s="33" t="s">
        <v>9</v>
      </c>
      <c r="H17" s="91">
        <f>I15*70%</f>
        <v>0</v>
      </c>
      <c r="I17" s="94"/>
      <c r="J17" s="34"/>
      <c r="K17" s="10"/>
      <c r="L17" s="33" t="s">
        <v>49</v>
      </c>
      <c r="M17" s="91">
        <f>N15*70%</f>
        <v>0</v>
      </c>
      <c r="N17" s="94"/>
      <c r="O17" s="101">
        <f>O2+10</f>
        <v>10</v>
      </c>
      <c r="P17" s="13"/>
      <c r="Q17" s="33" t="s">
        <v>9</v>
      </c>
      <c r="R17" s="91">
        <f>S15*70%</f>
        <v>0</v>
      </c>
      <c r="S17" s="94"/>
      <c r="T17" s="34"/>
      <c r="U17" s="10"/>
      <c r="V17" s="33" t="s">
        <v>49</v>
      </c>
      <c r="W17" s="91">
        <f>X15*70%</f>
        <v>0</v>
      </c>
      <c r="X17" s="94"/>
      <c r="Y17" s="101">
        <f>Y2+10</f>
        <v>10</v>
      </c>
      <c r="Z17" s="13"/>
      <c r="AA17" s="33" t="s">
        <v>9</v>
      </c>
      <c r="AB17" s="91">
        <f>AC15*70%</f>
        <v>0</v>
      </c>
      <c r="AC17" s="94"/>
      <c r="AD17" s="34"/>
    </row>
    <row r="18" spans="1:30" s="11" customFormat="1" ht="18" customHeight="1" x14ac:dyDescent="0.35">
      <c r="A18" s="10"/>
      <c r="B18" s="25" t="s">
        <v>39</v>
      </c>
      <c r="C18" s="92"/>
      <c r="D18" s="95"/>
      <c r="E18" s="89"/>
      <c r="F18" s="13"/>
      <c r="G18" s="25" t="s">
        <v>39</v>
      </c>
      <c r="H18" s="92"/>
      <c r="I18" s="95"/>
      <c r="J18" s="35">
        <f>J2+10</f>
        <v>10</v>
      </c>
      <c r="K18" s="10"/>
      <c r="L18" s="25" t="s">
        <v>39</v>
      </c>
      <c r="M18" s="92"/>
      <c r="N18" s="95"/>
      <c r="O18" s="89"/>
      <c r="P18" s="13"/>
      <c r="Q18" s="25" t="s">
        <v>39</v>
      </c>
      <c r="R18" s="92"/>
      <c r="S18" s="95"/>
      <c r="T18" s="35">
        <f>T2+10</f>
        <v>10</v>
      </c>
      <c r="U18" s="10"/>
      <c r="V18" s="25" t="s">
        <v>39</v>
      </c>
      <c r="W18" s="92"/>
      <c r="X18" s="95"/>
      <c r="Y18" s="89"/>
      <c r="Z18" s="13"/>
      <c r="AA18" s="25" t="s">
        <v>39</v>
      </c>
      <c r="AB18" s="92"/>
      <c r="AC18" s="95"/>
      <c r="AD18" s="35">
        <f>AD2+10</f>
        <v>10</v>
      </c>
    </row>
    <row r="19" spans="1:30" s="11" customFormat="1" ht="18" customHeight="1" x14ac:dyDescent="0.35">
      <c r="A19" s="10"/>
      <c r="B19" s="25" t="s">
        <v>8</v>
      </c>
      <c r="C19" s="92"/>
      <c r="D19" s="96"/>
      <c r="E19" s="100"/>
      <c r="F19" s="13"/>
      <c r="G19" s="25" t="s">
        <v>8</v>
      </c>
      <c r="H19" s="92"/>
      <c r="I19" s="96"/>
      <c r="J19" s="35"/>
      <c r="K19" s="10"/>
      <c r="L19" s="25" t="s">
        <v>8</v>
      </c>
      <c r="M19" s="92"/>
      <c r="N19" s="96"/>
      <c r="O19" s="100"/>
      <c r="P19" s="13"/>
      <c r="Q19" s="25" t="s">
        <v>8</v>
      </c>
      <c r="R19" s="92"/>
      <c r="S19" s="96"/>
      <c r="T19" s="35"/>
      <c r="U19" s="10"/>
      <c r="V19" s="25" t="s">
        <v>8</v>
      </c>
      <c r="W19" s="92"/>
      <c r="X19" s="96"/>
      <c r="Y19" s="100"/>
      <c r="Z19" s="13"/>
      <c r="AA19" s="25" t="s">
        <v>8</v>
      </c>
      <c r="AB19" s="92"/>
      <c r="AC19" s="96"/>
      <c r="AD19" s="35"/>
    </row>
    <row r="20" spans="1:30" s="11" customFormat="1" ht="10" customHeight="1" x14ac:dyDescent="0.35">
      <c r="A20" s="10"/>
      <c r="B20" s="25"/>
      <c r="C20" s="92"/>
      <c r="D20" s="97"/>
      <c r="E20" s="36"/>
      <c r="F20" s="13"/>
      <c r="G20" s="25"/>
      <c r="H20" s="92"/>
      <c r="I20" s="97"/>
      <c r="J20" s="36"/>
      <c r="K20" s="10"/>
      <c r="L20" s="25"/>
      <c r="M20" s="92"/>
      <c r="N20" s="97"/>
      <c r="O20" s="36"/>
      <c r="P20" s="13"/>
      <c r="Q20" s="25"/>
      <c r="R20" s="92"/>
      <c r="S20" s="97"/>
      <c r="T20" s="36"/>
      <c r="U20" s="10"/>
      <c r="V20" s="25"/>
      <c r="W20" s="92"/>
      <c r="X20" s="97"/>
      <c r="Y20" s="36"/>
      <c r="Z20" s="13"/>
      <c r="AA20" s="25"/>
      <c r="AB20" s="92"/>
      <c r="AC20" s="97"/>
      <c r="AD20" s="36"/>
    </row>
    <row r="21" spans="1:30" s="11" customFormat="1" ht="18" customHeight="1" x14ac:dyDescent="0.35">
      <c r="A21" s="10"/>
      <c r="B21" s="25" t="s">
        <v>45</v>
      </c>
      <c r="C21" s="92"/>
      <c r="D21" s="97">
        <f>(C12-C11)*70%</f>
        <v>0</v>
      </c>
      <c r="E21" s="37">
        <f>E2+10</f>
        <v>10</v>
      </c>
      <c r="F21" s="13"/>
      <c r="G21" s="25" t="s">
        <v>45</v>
      </c>
      <c r="H21" s="92"/>
      <c r="I21" s="97">
        <f>(H12-H11)*70%</f>
        <v>0</v>
      </c>
      <c r="J21" s="37">
        <f>J2+10</f>
        <v>10</v>
      </c>
      <c r="K21" s="10"/>
      <c r="L21" s="25" t="s">
        <v>45</v>
      </c>
      <c r="M21" s="92"/>
      <c r="N21" s="97">
        <f>(M12-M11)*70%</f>
        <v>0</v>
      </c>
      <c r="O21" s="37">
        <f>O2+10</f>
        <v>10</v>
      </c>
      <c r="P21" s="13"/>
      <c r="Q21" s="25" t="s">
        <v>45</v>
      </c>
      <c r="R21" s="92"/>
      <c r="S21" s="97">
        <f>(R12-R11)*70%</f>
        <v>0</v>
      </c>
      <c r="T21" s="37">
        <f>T2+10</f>
        <v>10</v>
      </c>
      <c r="U21" s="10"/>
      <c r="V21" s="25" t="s">
        <v>45</v>
      </c>
      <c r="W21" s="92"/>
      <c r="X21" s="97">
        <f>(W12-W11)*70%</f>
        <v>0</v>
      </c>
      <c r="Y21" s="37">
        <f>Y2+10</f>
        <v>10</v>
      </c>
      <c r="Z21" s="13"/>
      <c r="AA21" s="25" t="s">
        <v>45</v>
      </c>
      <c r="AB21" s="92"/>
      <c r="AC21" s="97">
        <f>(AB12-AB11)*70%</f>
        <v>0</v>
      </c>
      <c r="AD21" s="37">
        <f>AD2+10</f>
        <v>10</v>
      </c>
    </row>
    <row r="22" spans="1:30" s="11" customFormat="1" ht="10" customHeight="1" x14ac:dyDescent="0.35">
      <c r="A22" s="10"/>
      <c r="B22" s="25"/>
      <c r="C22" s="92"/>
      <c r="D22" s="97"/>
      <c r="E22" s="38"/>
      <c r="F22" s="13"/>
      <c r="G22" s="25"/>
      <c r="H22" s="92"/>
      <c r="I22" s="97"/>
      <c r="J22" s="38"/>
      <c r="K22" s="10"/>
      <c r="L22" s="25"/>
      <c r="M22" s="92"/>
      <c r="N22" s="97"/>
      <c r="O22" s="38"/>
      <c r="P22" s="13"/>
      <c r="Q22" s="25"/>
      <c r="R22" s="92"/>
      <c r="S22" s="97"/>
      <c r="T22" s="38"/>
      <c r="U22" s="10"/>
      <c r="V22" s="25"/>
      <c r="W22" s="92"/>
      <c r="X22" s="97"/>
      <c r="Y22" s="38"/>
      <c r="Z22" s="13"/>
      <c r="AA22" s="25"/>
      <c r="AB22" s="92"/>
      <c r="AC22" s="97"/>
      <c r="AD22" s="38"/>
    </row>
    <row r="23" spans="1:30" s="11" customFormat="1" ht="18" customHeight="1" x14ac:dyDescent="0.35">
      <c r="A23" s="10"/>
      <c r="B23" s="25" t="s">
        <v>50</v>
      </c>
      <c r="C23" s="93">
        <f>D15*30%</f>
        <v>0</v>
      </c>
      <c r="D23" s="95"/>
      <c r="E23" s="37">
        <f>E2+40</f>
        <v>40</v>
      </c>
      <c r="F23" s="13"/>
      <c r="G23" s="25" t="s">
        <v>46</v>
      </c>
      <c r="H23" s="93">
        <f>I15*30%</f>
        <v>0</v>
      </c>
      <c r="I23" s="95"/>
      <c r="J23" s="37">
        <f>J2+40</f>
        <v>40</v>
      </c>
      <c r="K23" s="10"/>
      <c r="L23" s="25" t="s">
        <v>50</v>
      </c>
      <c r="M23" s="93">
        <f>N15*30%</f>
        <v>0</v>
      </c>
      <c r="N23" s="95"/>
      <c r="O23" s="37">
        <f>O2+40</f>
        <v>40</v>
      </c>
      <c r="P23" s="13"/>
      <c r="Q23" s="25" t="s">
        <v>46</v>
      </c>
      <c r="R23" s="93">
        <f>S15*30%</f>
        <v>0</v>
      </c>
      <c r="S23" s="95"/>
      <c r="T23" s="37">
        <f>T2+40</f>
        <v>40</v>
      </c>
      <c r="U23" s="10"/>
      <c r="V23" s="25" t="s">
        <v>50</v>
      </c>
      <c r="W23" s="93">
        <f>X15*30%</f>
        <v>0</v>
      </c>
      <c r="X23" s="95"/>
      <c r="Y23" s="37">
        <f>Y2+40</f>
        <v>40</v>
      </c>
      <c r="Z23" s="13"/>
      <c r="AA23" s="25" t="s">
        <v>46</v>
      </c>
      <c r="AB23" s="93">
        <f>AC15*30%</f>
        <v>0</v>
      </c>
      <c r="AC23" s="95"/>
      <c r="AD23" s="37">
        <f>AD2+40</f>
        <v>40</v>
      </c>
    </row>
    <row r="24" spans="1:30" s="11" customFormat="1" ht="18" customHeight="1" x14ac:dyDescent="0.35">
      <c r="A24" s="10"/>
      <c r="B24" s="25" t="s">
        <v>48</v>
      </c>
      <c r="C24" s="39"/>
      <c r="D24" s="98"/>
      <c r="E24" s="37"/>
      <c r="F24" s="13"/>
      <c r="G24" s="25" t="s">
        <v>48</v>
      </c>
      <c r="H24" s="92"/>
      <c r="I24" s="98"/>
      <c r="J24" s="37"/>
      <c r="K24" s="10"/>
      <c r="L24" s="25" t="s">
        <v>48</v>
      </c>
      <c r="M24" s="39"/>
      <c r="N24" s="98"/>
      <c r="O24" s="37"/>
      <c r="P24" s="13"/>
      <c r="Q24" s="25" t="s">
        <v>48</v>
      </c>
      <c r="R24" s="92"/>
      <c r="S24" s="98"/>
      <c r="T24" s="37"/>
      <c r="U24" s="10"/>
      <c r="V24" s="25" t="s">
        <v>48</v>
      </c>
      <c r="W24" s="39"/>
      <c r="X24" s="98"/>
      <c r="Y24" s="37"/>
      <c r="Z24" s="13"/>
      <c r="AA24" s="25" t="s">
        <v>48</v>
      </c>
      <c r="AB24" s="92"/>
      <c r="AC24" s="98"/>
      <c r="AD24" s="37"/>
    </row>
    <row r="25" spans="1:30" s="11" customFormat="1" ht="18" customHeight="1" x14ac:dyDescent="0.35">
      <c r="A25" s="10"/>
      <c r="B25" s="40" t="s">
        <v>3</v>
      </c>
      <c r="C25" s="41"/>
      <c r="D25" s="99">
        <f>D15-D18-D19-D23-D24</f>
        <v>0</v>
      </c>
      <c r="E25" s="42"/>
      <c r="F25" s="10"/>
      <c r="G25" s="40" t="s">
        <v>3</v>
      </c>
      <c r="H25" s="41"/>
      <c r="I25" s="99">
        <f>I15-I18-I19-I23-I24</f>
        <v>0</v>
      </c>
      <c r="J25" s="42"/>
      <c r="K25" s="10"/>
      <c r="L25" s="51" t="s">
        <v>3</v>
      </c>
      <c r="M25" s="52"/>
      <c r="N25" s="111">
        <f>N15-N18-N19-N23-N24</f>
        <v>0</v>
      </c>
      <c r="O25" s="42"/>
      <c r="P25" s="10"/>
      <c r="Q25" s="51" t="s">
        <v>3</v>
      </c>
      <c r="R25" s="52"/>
      <c r="S25" s="111">
        <f>S15-S18-S19-S23-S24</f>
        <v>0</v>
      </c>
      <c r="T25" s="42"/>
      <c r="U25" s="10"/>
      <c r="V25" s="58" t="s">
        <v>3</v>
      </c>
      <c r="W25" s="59"/>
      <c r="X25" s="113">
        <f>X15-X18-X19-X23-X24</f>
        <v>0</v>
      </c>
      <c r="Y25" s="42"/>
      <c r="Z25" s="10"/>
      <c r="AA25" s="58" t="s">
        <v>3</v>
      </c>
      <c r="AB25" s="59"/>
      <c r="AC25" s="113">
        <f>AC15-AC18-AC19-AC23-AC24</f>
        <v>0</v>
      </c>
      <c r="AD25" s="42"/>
    </row>
    <row r="26" spans="1:30" s="11" customFormat="1" ht="20" customHeight="1" thickBot="1" x14ac:dyDescent="0.4">
      <c r="A26" s="10"/>
      <c r="B26" s="74" t="s">
        <v>4</v>
      </c>
      <c r="C26" s="75"/>
      <c r="D26" s="76"/>
      <c r="E26" s="90">
        <f>'primer semestre'!AD52+'segundo semestre'!D25</f>
        <v>0</v>
      </c>
      <c r="F26" s="10"/>
      <c r="G26" s="74" t="s">
        <v>4</v>
      </c>
      <c r="H26" s="75"/>
      <c r="I26" s="76"/>
      <c r="J26" s="90">
        <f>E26+I25</f>
        <v>0</v>
      </c>
      <c r="K26" s="10"/>
      <c r="L26" s="74" t="s">
        <v>4</v>
      </c>
      <c r="M26" s="75"/>
      <c r="N26" s="76"/>
      <c r="O26" s="90">
        <f>J26+N25</f>
        <v>0</v>
      </c>
      <c r="P26" s="10"/>
      <c r="Q26" s="74" t="s">
        <v>4</v>
      </c>
      <c r="R26" s="75"/>
      <c r="S26" s="76"/>
      <c r="T26" s="90">
        <f>O26+S25</f>
        <v>0</v>
      </c>
      <c r="U26" s="10"/>
      <c r="V26" s="74" t="s">
        <v>4</v>
      </c>
      <c r="W26" s="75"/>
      <c r="X26" s="76"/>
      <c r="Y26" s="90">
        <f>T26+X25</f>
        <v>0</v>
      </c>
      <c r="Z26" s="10"/>
      <c r="AA26" s="74" t="s">
        <v>4</v>
      </c>
      <c r="AB26" s="75"/>
      <c r="AC26" s="76"/>
      <c r="AD26" s="90">
        <f>Y26+AC25</f>
        <v>0</v>
      </c>
    </row>
    <row r="27" spans="1:30" s="6" customFormat="1" ht="40" customHeight="1" thickBot="1" x14ac:dyDescent="0.4">
      <c r="A27" s="2"/>
      <c r="B27" s="3"/>
      <c r="C27" s="4"/>
      <c r="D27" s="4"/>
      <c r="E27" s="5"/>
      <c r="F27" s="2"/>
      <c r="G27" s="3"/>
      <c r="H27" s="4"/>
      <c r="I27" s="4"/>
      <c r="J27" s="5"/>
      <c r="K27" s="2"/>
      <c r="L27" s="3"/>
      <c r="M27" s="4"/>
      <c r="N27" s="4"/>
      <c r="O27" s="5"/>
      <c r="P27" s="2"/>
      <c r="Q27" s="3"/>
      <c r="R27" s="4"/>
      <c r="S27" s="4"/>
      <c r="T27" s="5"/>
      <c r="U27" s="2"/>
      <c r="V27" s="3"/>
      <c r="W27" s="4"/>
      <c r="X27" s="4"/>
      <c r="Y27" s="5"/>
      <c r="Z27" s="2"/>
      <c r="AA27" s="3"/>
      <c r="AB27" s="4"/>
      <c r="AC27" s="4"/>
      <c r="AD27" s="5"/>
    </row>
    <row r="28" spans="1:30" ht="20" customHeight="1" x14ac:dyDescent="0.35">
      <c r="B28" s="60" t="s">
        <v>33</v>
      </c>
      <c r="C28" s="61"/>
      <c r="D28" s="62" t="s">
        <v>14</v>
      </c>
      <c r="E28" s="20"/>
      <c r="F28" s="10"/>
      <c r="G28" s="60" t="s">
        <v>34</v>
      </c>
      <c r="H28" s="61"/>
      <c r="I28" s="62" t="s">
        <v>14</v>
      </c>
      <c r="J28" s="20"/>
      <c r="L28" s="67" t="s">
        <v>35</v>
      </c>
      <c r="M28" s="68"/>
      <c r="N28" s="69" t="s">
        <v>14</v>
      </c>
      <c r="O28" s="20"/>
      <c r="P28" s="10"/>
      <c r="Q28" s="67" t="s">
        <v>36</v>
      </c>
      <c r="R28" s="68"/>
      <c r="S28" s="69" t="s">
        <v>14</v>
      </c>
      <c r="T28" s="20"/>
      <c r="V28" s="116" t="s">
        <v>37</v>
      </c>
      <c r="W28" s="117"/>
      <c r="X28" s="118" t="s">
        <v>14</v>
      </c>
      <c r="Y28" s="20"/>
      <c r="Z28" s="10"/>
      <c r="AA28" s="116" t="s">
        <v>38</v>
      </c>
      <c r="AB28" s="117"/>
      <c r="AC28" s="118" t="s">
        <v>14</v>
      </c>
      <c r="AD28" s="20"/>
    </row>
    <row r="29" spans="1:30" ht="18" customHeight="1" x14ac:dyDescent="0.35">
      <c r="B29" s="21" t="s">
        <v>16</v>
      </c>
      <c r="C29" s="22" t="s">
        <v>15</v>
      </c>
      <c r="D29" s="23" t="s">
        <v>42</v>
      </c>
      <c r="E29" s="24" t="s">
        <v>47</v>
      </c>
      <c r="F29" s="12"/>
      <c r="G29" s="21" t="s">
        <v>16</v>
      </c>
      <c r="H29" s="22" t="s">
        <v>15</v>
      </c>
      <c r="I29" s="23" t="s">
        <v>42</v>
      </c>
      <c r="J29" s="24" t="s">
        <v>47</v>
      </c>
      <c r="L29" s="21" t="s">
        <v>16</v>
      </c>
      <c r="M29" s="22" t="s">
        <v>15</v>
      </c>
      <c r="N29" s="23" t="s">
        <v>42</v>
      </c>
      <c r="O29" s="24" t="s">
        <v>47</v>
      </c>
      <c r="P29" s="12"/>
      <c r="Q29" s="21" t="s">
        <v>16</v>
      </c>
      <c r="R29" s="22" t="s">
        <v>15</v>
      </c>
      <c r="S29" s="23" t="s">
        <v>42</v>
      </c>
      <c r="T29" s="24" t="s">
        <v>47</v>
      </c>
      <c r="V29" s="21" t="s">
        <v>16</v>
      </c>
      <c r="W29" s="22" t="s">
        <v>15</v>
      </c>
      <c r="X29" s="23" t="s">
        <v>42</v>
      </c>
      <c r="Y29" s="24" t="s">
        <v>47</v>
      </c>
      <c r="Z29" s="12"/>
      <c r="AA29" s="21" t="s">
        <v>16</v>
      </c>
      <c r="AB29" s="22" t="s">
        <v>15</v>
      </c>
      <c r="AC29" s="23" t="s">
        <v>42</v>
      </c>
      <c r="AD29" s="24" t="s">
        <v>47</v>
      </c>
    </row>
    <row r="30" spans="1:30" ht="18" customHeight="1" x14ac:dyDescent="0.35">
      <c r="B30" s="25" t="s">
        <v>2</v>
      </c>
      <c r="C30" s="77"/>
      <c r="D30" s="102"/>
      <c r="E30" s="85">
        <f>C30*D30</f>
        <v>0</v>
      </c>
      <c r="F30" s="10"/>
      <c r="G30" s="25" t="s">
        <v>2</v>
      </c>
      <c r="H30" s="77"/>
      <c r="I30" s="102"/>
      <c r="J30" s="85">
        <f>H30*I30</f>
        <v>0</v>
      </c>
      <c r="L30" s="25" t="s">
        <v>2</v>
      </c>
      <c r="M30" s="77"/>
      <c r="N30" s="102"/>
      <c r="O30" s="85">
        <f>M30*N30</f>
        <v>0</v>
      </c>
      <c r="P30" s="10"/>
      <c r="Q30" s="25" t="s">
        <v>2</v>
      </c>
      <c r="R30" s="77"/>
      <c r="S30" s="102"/>
      <c r="T30" s="85">
        <f>R30*S30</f>
        <v>0</v>
      </c>
      <c r="V30" s="25" t="s">
        <v>2</v>
      </c>
      <c r="W30" s="77"/>
      <c r="X30" s="102"/>
      <c r="Y30" s="85">
        <f>W30*X30</f>
        <v>0</v>
      </c>
      <c r="Z30" s="10"/>
      <c r="AA30" s="25" t="s">
        <v>2</v>
      </c>
      <c r="AB30" s="77"/>
      <c r="AC30" s="102"/>
      <c r="AD30" s="85">
        <f>AB30*AC30</f>
        <v>0</v>
      </c>
    </row>
    <row r="31" spans="1:30" ht="18" customHeight="1" x14ac:dyDescent="0.35">
      <c r="B31" s="26" t="s">
        <v>41</v>
      </c>
      <c r="C31" s="78"/>
      <c r="D31" s="103">
        <f>D30</f>
        <v>0</v>
      </c>
      <c r="E31" s="86">
        <f>C31*D31</f>
        <v>0</v>
      </c>
      <c r="F31" s="10"/>
      <c r="G31" s="26" t="s">
        <v>41</v>
      </c>
      <c r="H31" s="78"/>
      <c r="I31" s="103">
        <f>I30</f>
        <v>0</v>
      </c>
      <c r="J31" s="86">
        <f>H31*I31</f>
        <v>0</v>
      </c>
      <c r="L31" s="26" t="s">
        <v>41</v>
      </c>
      <c r="M31" s="78"/>
      <c r="N31" s="103">
        <f>N30</f>
        <v>0</v>
      </c>
      <c r="O31" s="86">
        <f>M31*N31</f>
        <v>0</v>
      </c>
      <c r="P31" s="10"/>
      <c r="Q31" s="26" t="s">
        <v>41</v>
      </c>
      <c r="R31" s="78"/>
      <c r="S31" s="103">
        <f>S30</f>
        <v>0</v>
      </c>
      <c r="T31" s="86">
        <f>R31*S31</f>
        <v>0</v>
      </c>
      <c r="V31" s="26" t="s">
        <v>41</v>
      </c>
      <c r="W31" s="78"/>
      <c r="X31" s="103">
        <f>X30</f>
        <v>0</v>
      </c>
      <c r="Y31" s="86">
        <f>W31*X31</f>
        <v>0</v>
      </c>
      <c r="Z31" s="10"/>
      <c r="AA31" s="26" t="s">
        <v>41</v>
      </c>
      <c r="AB31" s="78"/>
      <c r="AC31" s="103">
        <f>AC30</f>
        <v>0</v>
      </c>
      <c r="AD31" s="86">
        <f>AB31*AC31</f>
        <v>0</v>
      </c>
    </row>
    <row r="32" spans="1:30" ht="18" customHeight="1" x14ac:dyDescent="0.35">
      <c r="B32" s="25" t="s">
        <v>10</v>
      </c>
      <c r="C32" s="78"/>
      <c r="D32" s="104"/>
      <c r="E32" s="86">
        <f>C32*D32</f>
        <v>0</v>
      </c>
      <c r="F32" s="10"/>
      <c r="G32" s="25" t="s">
        <v>10</v>
      </c>
      <c r="H32" s="78"/>
      <c r="I32" s="104"/>
      <c r="J32" s="86">
        <f>H32*I32</f>
        <v>0</v>
      </c>
      <c r="L32" s="25" t="s">
        <v>10</v>
      </c>
      <c r="M32" s="78"/>
      <c r="N32" s="104"/>
      <c r="O32" s="86">
        <f>M32*N32</f>
        <v>0</v>
      </c>
      <c r="P32" s="10"/>
      <c r="Q32" s="25" t="s">
        <v>10</v>
      </c>
      <c r="R32" s="78"/>
      <c r="S32" s="104"/>
      <c r="T32" s="86">
        <f>R32*S32</f>
        <v>0</v>
      </c>
      <c r="V32" s="25" t="s">
        <v>10</v>
      </c>
      <c r="W32" s="78"/>
      <c r="X32" s="104"/>
      <c r="Y32" s="86">
        <f>W32*X32</f>
        <v>0</v>
      </c>
      <c r="Z32" s="10"/>
      <c r="AA32" s="25" t="s">
        <v>10</v>
      </c>
      <c r="AB32" s="78"/>
      <c r="AC32" s="104"/>
      <c r="AD32" s="86">
        <f>AB32*AC32</f>
        <v>0</v>
      </c>
    </row>
    <row r="33" spans="2:30" ht="18" customHeight="1" x14ac:dyDescent="0.35">
      <c r="B33" s="25" t="s">
        <v>11</v>
      </c>
      <c r="C33" s="78"/>
      <c r="D33" s="105"/>
      <c r="E33" s="86">
        <f>C33*D33</f>
        <v>0</v>
      </c>
      <c r="F33" s="10"/>
      <c r="G33" s="25" t="s">
        <v>11</v>
      </c>
      <c r="H33" s="78"/>
      <c r="I33" s="105"/>
      <c r="J33" s="86">
        <f>H33*I33</f>
        <v>0</v>
      </c>
      <c r="L33" s="25" t="s">
        <v>11</v>
      </c>
      <c r="M33" s="78"/>
      <c r="N33" s="105"/>
      <c r="O33" s="86">
        <f>M33*N33</f>
        <v>0</v>
      </c>
      <c r="P33" s="10"/>
      <c r="Q33" s="25" t="s">
        <v>11</v>
      </c>
      <c r="R33" s="78"/>
      <c r="S33" s="105"/>
      <c r="T33" s="86">
        <f>R33*S33</f>
        <v>0</v>
      </c>
      <c r="V33" s="25" t="s">
        <v>11</v>
      </c>
      <c r="W33" s="78"/>
      <c r="X33" s="105"/>
      <c r="Y33" s="86">
        <f>W33*X33</f>
        <v>0</v>
      </c>
      <c r="Z33" s="10"/>
      <c r="AA33" s="25" t="s">
        <v>11</v>
      </c>
      <c r="AB33" s="78"/>
      <c r="AC33" s="105"/>
      <c r="AD33" s="86">
        <f>AB33*AC33</f>
        <v>0</v>
      </c>
    </row>
    <row r="34" spans="2:30" ht="18" customHeight="1" x14ac:dyDescent="0.35">
      <c r="B34" s="25" t="s">
        <v>12</v>
      </c>
      <c r="C34" s="78"/>
      <c r="D34" s="103">
        <f>D31</f>
        <v>0</v>
      </c>
      <c r="E34" s="86">
        <f>C34*D34</f>
        <v>0</v>
      </c>
      <c r="F34" s="10"/>
      <c r="G34" s="25" t="s">
        <v>12</v>
      </c>
      <c r="H34" s="78"/>
      <c r="I34" s="103">
        <f>I31</f>
        <v>0</v>
      </c>
      <c r="J34" s="86">
        <f>H34*I34</f>
        <v>0</v>
      </c>
      <c r="L34" s="25" t="s">
        <v>12</v>
      </c>
      <c r="M34" s="78"/>
      <c r="N34" s="103">
        <f>N31</f>
        <v>0</v>
      </c>
      <c r="O34" s="86">
        <f>M34*N34</f>
        <v>0</v>
      </c>
      <c r="P34" s="10"/>
      <c r="Q34" s="25" t="s">
        <v>12</v>
      </c>
      <c r="R34" s="78"/>
      <c r="S34" s="103">
        <f>S31</f>
        <v>0</v>
      </c>
      <c r="T34" s="86">
        <f>R34*S34</f>
        <v>0</v>
      </c>
      <c r="V34" s="25" t="s">
        <v>12</v>
      </c>
      <c r="W34" s="78"/>
      <c r="X34" s="103">
        <f>X31</f>
        <v>0</v>
      </c>
      <c r="Y34" s="86">
        <f>W34*X34</f>
        <v>0</v>
      </c>
      <c r="Z34" s="10"/>
      <c r="AA34" s="25" t="s">
        <v>12</v>
      </c>
      <c r="AB34" s="78"/>
      <c r="AC34" s="103">
        <f>AC31</f>
        <v>0</v>
      </c>
      <c r="AD34" s="86">
        <f>AB34*AC34</f>
        <v>0</v>
      </c>
    </row>
    <row r="35" spans="2:30" ht="18" customHeight="1" x14ac:dyDescent="0.35">
      <c r="B35" s="25" t="s">
        <v>13</v>
      </c>
      <c r="C35" s="78"/>
      <c r="D35" s="103">
        <f>D30</f>
        <v>0</v>
      </c>
      <c r="E35" s="86">
        <f>C35*D35</f>
        <v>0</v>
      </c>
      <c r="F35" s="10"/>
      <c r="G35" s="25" t="s">
        <v>13</v>
      </c>
      <c r="H35" s="78"/>
      <c r="I35" s="103">
        <f>I30</f>
        <v>0</v>
      </c>
      <c r="J35" s="86">
        <f>H35*I35</f>
        <v>0</v>
      </c>
      <c r="L35" s="25" t="s">
        <v>13</v>
      </c>
      <c r="M35" s="78"/>
      <c r="N35" s="103">
        <f>N30</f>
        <v>0</v>
      </c>
      <c r="O35" s="86">
        <f>M35*N35</f>
        <v>0</v>
      </c>
      <c r="P35" s="10"/>
      <c r="Q35" s="25" t="s">
        <v>13</v>
      </c>
      <c r="R35" s="78"/>
      <c r="S35" s="103">
        <f>S30</f>
        <v>0</v>
      </c>
      <c r="T35" s="86">
        <f>R35*S35</f>
        <v>0</v>
      </c>
      <c r="V35" s="25" t="s">
        <v>13</v>
      </c>
      <c r="W35" s="78"/>
      <c r="X35" s="103">
        <f>X30</f>
        <v>0</v>
      </c>
      <c r="Y35" s="86">
        <f>W35*X35</f>
        <v>0</v>
      </c>
      <c r="Z35" s="10"/>
      <c r="AA35" s="25" t="s">
        <v>13</v>
      </c>
      <c r="AB35" s="78"/>
      <c r="AC35" s="103">
        <f>AC30</f>
        <v>0</v>
      </c>
      <c r="AD35" s="86">
        <f>AB35*AC35</f>
        <v>0</v>
      </c>
    </row>
    <row r="36" spans="2:30" ht="18" customHeight="1" x14ac:dyDescent="0.35">
      <c r="B36" s="25" t="s">
        <v>40</v>
      </c>
      <c r="C36" s="79"/>
      <c r="D36" s="103">
        <v>0.14000000000000001</v>
      </c>
      <c r="E36" s="87">
        <f>C36*D36</f>
        <v>0</v>
      </c>
      <c r="F36" s="10"/>
      <c r="G36" s="25" t="s">
        <v>40</v>
      </c>
      <c r="H36" s="79"/>
      <c r="I36" s="103">
        <v>0.14000000000000001</v>
      </c>
      <c r="J36" s="87">
        <f>H36*I36</f>
        <v>0</v>
      </c>
      <c r="L36" s="25" t="s">
        <v>40</v>
      </c>
      <c r="M36" s="79"/>
      <c r="N36" s="103">
        <v>0.14000000000000001</v>
      </c>
      <c r="O36" s="87">
        <f>M36*N36</f>
        <v>0</v>
      </c>
      <c r="P36" s="10"/>
      <c r="Q36" s="25" t="s">
        <v>40</v>
      </c>
      <c r="R36" s="79"/>
      <c r="S36" s="103">
        <v>0.14000000000000001</v>
      </c>
      <c r="T36" s="87">
        <f>R36*S36</f>
        <v>0</v>
      </c>
      <c r="V36" s="25" t="s">
        <v>40</v>
      </c>
      <c r="W36" s="79"/>
      <c r="X36" s="103">
        <v>0.14000000000000001</v>
      </c>
      <c r="Y36" s="87">
        <f>W36*X36</f>
        <v>0</v>
      </c>
      <c r="Z36" s="10"/>
      <c r="AA36" s="25" t="s">
        <v>40</v>
      </c>
      <c r="AB36" s="79"/>
      <c r="AC36" s="103">
        <v>0.14000000000000001</v>
      </c>
      <c r="AD36" s="87">
        <f>AB36*AC36</f>
        <v>0</v>
      </c>
    </row>
    <row r="37" spans="2:30" ht="18" customHeight="1" x14ac:dyDescent="0.35">
      <c r="B37" s="26" t="s">
        <v>7</v>
      </c>
      <c r="C37" s="80">
        <f>SUM(C30:C36)</f>
        <v>0</v>
      </c>
      <c r="D37" s="45"/>
      <c r="E37" s="88">
        <f>SUM(E30:E36)</f>
        <v>0</v>
      </c>
      <c r="F37" s="10"/>
      <c r="G37" s="26" t="s">
        <v>7</v>
      </c>
      <c r="H37" s="80">
        <f>SUM(H30:H36)</f>
        <v>0</v>
      </c>
      <c r="I37" s="106"/>
      <c r="J37" s="88">
        <f>SUM(J30:J36)</f>
        <v>0</v>
      </c>
      <c r="L37" s="26" t="s">
        <v>7</v>
      </c>
      <c r="M37" s="80">
        <f>SUM(M30:M36)</f>
        <v>0</v>
      </c>
      <c r="N37" s="45"/>
      <c r="O37" s="88">
        <f>SUM(O30:O36)</f>
        <v>0</v>
      </c>
      <c r="P37" s="10"/>
      <c r="Q37" s="26" t="s">
        <v>7</v>
      </c>
      <c r="R37" s="80">
        <f>SUM(R30:R36)</f>
        <v>0</v>
      </c>
      <c r="S37" s="106"/>
      <c r="T37" s="88">
        <f>SUM(T30:T36)</f>
        <v>0</v>
      </c>
      <c r="V37" s="26" t="s">
        <v>7</v>
      </c>
      <c r="W37" s="80">
        <f>SUM(W30:W36)</f>
        <v>0</v>
      </c>
      <c r="X37" s="45"/>
      <c r="Y37" s="88">
        <f>SUM(Y30:Y36)</f>
        <v>0</v>
      </c>
      <c r="Z37" s="10"/>
      <c r="AA37" s="26" t="s">
        <v>7</v>
      </c>
      <c r="AB37" s="80">
        <f>SUM(AB30:AB36)</f>
        <v>0</v>
      </c>
      <c r="AC37" s="106"/>
      <c r="AD37" s="88">
        <f>SUM(AD30:AD36)</f>
        <v>0</v>
      </c>
    </row>
    <row r="38" spans="2:30" ht="18" customHeight="1" x14ac:dyDescent="0.35">
      <c r="B38" s="26" t="s">
        <v>43</v>
      </c>
      <c r="C38" s="81"/>
      <c r="D38" s="45"/>
      <c r="E38" s="27"/>
      <c r="F38" s="10"/>
      <c r="G38" s="26" t="s">
        <v>43</v>
      </c>
      <c r="H38" s="81"/>
      <c r="I38" s="107"/>
      <c r="J38" s="27"/>
      <c r="L38" s="26" t="s">
        <v>43</v>
      </c>
      <c r="M38" s="81"/>
      <c r="N38" s="45"/>
      <c r="O38" s="27"/>
      <c r="P38" s="10"/>
      <c r="Q38" s="26" t="s">
        <v>43</v>
      </c>
      <c r="R38" s="81"/>
      <c r="S38" s="107"/>
      <c r="T38" s="27"/>
      <c r="V38" s="26" t="s">
        <v>43</v>
      </c>
      <c r="W38" s="81"/>
      <c r="X38" s="45"/>
      <c r="Y38" s="27"/>
      <c r="Z38" s="10"/>
      <c r="AA38" s="26" t="s">
        <v>43</v>
      </c>
      <c r="AB38" s="81"/>
      <c r="AC38" s="107"/>
      <c r="AD38" s="27"/>
    </row>
    <row r="39" spans="2:30" ht="18" customHeight="1" x14ac:dyDescent="0.35">
      <c r="B39" s="26" t="s">
        <v>0</v>
      </c>
      <c r="C39" s="28"/>
      <c r="D39" s="82"/>
      <c r="E39" s="29"/>
      <c r="F39" s="10"/>
      <c r="G39" s="26" t="s">
        <v>0</v>
      </c>
      <c r="H39" s="28"/>
      <c r="I39" s="82"/>
      <c r="J39" s="29"/>
      <c r="L39" s="26" t="s">
        <v>0</v>
      </c>
      <c r="M39" s="28"/>
      <c r="N39" s="82"/>
      <c r="O39" s="29"/>
      <c r="P39" s="10"/>
      <c r="Q39" s="26" t="s">
        <v>0</v>
      </c>
      <c r="R39" s="28"/>
      <c r="S39" s="82"/>
      <c r="T39" s="29"/>
      <c r="V39" s="26" t="s">
        <v>0</v>
      </c>
      <c r="W39" s="28"/>
      <c r="X39" s="82"/>
      <c r="Y39" s="29"/>
      <c r="Z39" s="10"/>
      <c r="AA39" s="26" t="s">
        <v>0</v>
      </c>
      <c r="AB39" s="28"/>
      <c r="AC39" s="82"/>
      <c r="AD39" s="29"/>
    </row>
    <row r="40" spans="2:30" ht="18" customHeight="1" x14ac:dyDescent="0.35">
      <c r="B40" s="43" t="s">
        <v>44</v>
      </c>
      <c r="C40" s="44"/>
      <c r="D40" s="83">
        <f>E37</f>
        <v>0</v>
      </c>
      <c r="E40" s="29"/>
      <c r="F40" s="10"/>
      <c r="G40" s="43" t="s">
        <v>44</v>
      </c>
      <c r="H40" s="44"/>
      <c r="I40" s="83">
        <f>J37</f>
        <v>0</v>
      </c>
      <c r="J40" s="29"/>
      <c r="L40" s="43" t="s">
        <v>44</v>
      </c>
      <c r="M40" s="44"/>
      <c r="N40" s="83">
        <f>O37</f>
        <v>0</v>
      </c>
      <c r="O40" s="29"/>
      <c r="P40" s="10"/>
      <c r="Q40" s="43" t="s">
        <v>44</v>
      </c>
      <c r="R40" s="44"/>
      <c r="S40" s="83">
        <f>T37</f>
        <v>0</v>
      </c>
      <c r="T40" s="29"/>
      <c r="V40" s="43" t="s">
        <v>44</v>
      </c>
      <c r="W40" s="44"/>
      <c r="X40" s="83">
        <f>Y37</f>
        <v>0</v>
      </c>
      <c r="Y40" s="29"/>
      <c r="Z40" s="10"/>
      <c r="AA40" s="43" t="s">
        <v>44</v>
      </c>
      <c r="AB40" s="44"/>
      <c r="AC40" s="83">
        <f>AD37</f>
        <v>0</v>
      </c>
      <c r="AD40" s="29"/>
    </row>
    <row r="41" spans="2:30" ht="18" customHeight="1" thickBot="1" x14ac:dyDescent="0.4">
      <c r="B41" s="63" t="s">
        <v>1</v>
      </c>
      <c r="C41" s="64"/>
      <c r="D41" s="108">
        <f>+D39-SUM(D40:D40)</f>
        <v>0</v>
      </c>
      <c r="E41" s="32"/>
      <c r="F41" s="10"/>
      <c r="G41" s="63" t="s">
        <v>1</v>
      </c>
      <c r="H41" s="64"/>
      <c r="I41" s="108">
        <f>+I39-SUM(I40:I40)</f>
        <v>0</v>
      </c>
      <c r="J41" s="32"/>
      <c r="L41" s="70" t="s">
        <v>1</v>
      </c>
      <c r="M41" s="71"/>
      <c r="N41" s="114">
        <f>+N39-SUM(N40:N40)</f>
        <v>0</v>
      </c>
      <c r="O41" s="32"/>
      <c r="P41" s="10"/>
      <c r="Q41" s="70" t="s">
        <v>1</v>
      </c>
      <c r="R41" s="71"/>
      <c r="S41" s="114">
        <f>+S39-SUM(S40:S40)</f>
        <v>0</v>
      </c>
      <c r="T41" s="32"/>
      <c r="V41" s="119" t="s">
        <v>1</v>
      </c>
      <c r="W41" s="120"/>
      <c r="X41" s="121">
        <f>+X39-SUM(X40:X40)</f>
        <v>0</v>
      </c>
      <c r="Y41" s="32"/>
      <c r="Z41" s="10"/>
      <c r="AA41" s="119" t="s">
        <v>1</v>
      </c>
      <c r="AB41" s="120"/>
      <c r="AC41" s="121">
        <f>+AC39-SUM(AC40:AC40)</f>
        <v>0</v>
      </c>
      <c r="AD41" s="32"/>
    </row>
    <row r="42" spans="2:30" ht="18" customHeight="1" thickBot="1" x14ac:dyDescent="0.4">
      <c r="B42" s="15"/>
      <c r="C42" s="15"/>
      <c r="D42" s="14"/>
      <c r="E42" s="15"/>
      <c r="F42" s="16"/>
      <c r="G42" s="15"/>
      <c r="H42" s="15"/>
      <c r="I42" s="14"/>
      <c r="J42" s="15"/>
      <c r="L42" s="15"/>
      <c r="M42" s="15"/>
      <c r="N42" s="14"/>
      <c r="O42" s="15"/>
      <c r="P42" s="16"/>
      <c r="Q42" s="15"/>
      <c r="R42" s="15"/>
      <c r="S42" s="14"/>
      <c r="T42" s="15"/>
      <c r="V42" s="15"/>
      <c r="W42" s="15"/>
      <c r="X42" s="14"/>
      <c r="Y42" s="15"/>
      <c r="Z42" s="16"/>
      <c r="AA42" s="15"/>
      <c r="AB42" s="15"/>
      <c r="AC42" s="14"/>
      <c r="AD42" s="15"/>
    </row>
    <row r="43" spans="2:30" ht="18" customHeight="1" x14ac:dyDescent="0.35">
      <c r="B43" s="33" t="s">
        <v>49</v>
      </c>
      <c r="C43" s="91">
        <f>D41*70%</f>
        <v>0</v>
      </c>
      <c r="D43" s="94"/>
      <c r="E43" s="101">
        <f>E28+10</f>
        <v>10</v>
      </c>
      <c r="F43" s="13"/>
      <c r="G43" s="33" t="s">
        <v>9</v>
      </c>
      <c r="H43" s="91">
        <f>I41*70%</f>
        <v>0</v>
      </c>
      <c r="I43" s="94"/>
      <c r="J43" s="34"/>
      <c r="L43" s="33" t="s">
        <v>49</v>
      </c>
      <c r="M43" s="91">
        <f>N41*70%</f>
        <v>0</v>
      </c>
      <c r="N43" s="94"/>
      <c r="O43" s="101">
        <f>O28+10</f>
        <v>10</v>
      </c>
      <c r="P43" s="13"/>
      <c r="Q43" s="33" t="s">
        <v>9</v>
      </c>
      <c r="R43" s="91">
        <f>S41*70%</f>
        <v>0</v>
      </c>
      <c r="S43" s="94"/>
      <c r="T43" s="34"/>
      <c r="V43" s="33" t="s">
        <v>49</v>
      </c>
      <c r="W43" s="91">
        <f>X41*70%</f>
        <v>0</v>
      </c>
      <c r="X43" s="94"/>
      <c r="Y43" s="101">
        <f>Y28+10</f>
        <v>10</v>
      </c>
      <c r="Z43" s="13"/>
      <c r="AA43" s="33" t="s">
        <v>9</v>
      </c>
      <c r="AB43" s="91">
        <f>AC41*70%</f>
        <v>0</v>
      </c>
      <c r="AC43" s="94"/>
      <c r="AD43" s="34"/>
    </row>
    <row r="44" spans="2:30" ht="18" customHeight="1" x14ac:dyDescent="0.35">
      <c r="B44" s="25" t="s">
        <v>39</v>
      </c>
      <c r="C44" s="92"/>
      <c r="D44" s="95"/>
      <c r="E44" s="89"/>
      <c r="F44" s="13"/>
      <c r="G44" s="25" t="s">
        <v>39</v>
      </c>
      <c r="H44" s="92"/>
      <c r="I44" s="95"/>
      <c r="J44" s="35">
        <f>J28+10</f>
        <v>10</v>
      </c>
      <c r="L44" s="25" t="s">
        <v>39</v>
      </c>
      <c r="M44" s="92"/>
      <c r="N44" s="95"/>
      <c r="O44" s="89"/>
      <c r="P44" s="13"/>
      <c r="Q44" s="25" t="s">
        <v>39</v>
      </c>
      <c r="R44" s="92"/>
      <c r="S44" s="95"/>
      <c r="T44" s="35">
        <f>T28+10</f>
        <v>10</v>
      </c>
      <c r="V44" s="25" t="s">
        <v>39</v>
      </c>
      <c r="W44" s="92"/>
      <c r="X44" s="95"/>
      <c r="Y44" s="89"/>
      <c r="Z44" s="13"/>
      <c r="AA44" s="25" t="s">
        <v>39</v>
      </c>
      <c r="AB44" s="92"/>
      <c r="AC44" s="95"/>
      <c r="AD44" s="35">
        <f>AD28+10</f>
        <v>10</v>
      </c>
    </row>
    <row r="45" spans="2:30" ht="18" customHeight="1" x14ac:dyDescent="0.35">
      <c r="B45" s="25" t="s">
        <v>8</v>
      </c>
      <c r="C45" s="92"/>
      <c r="D45" s="96"/>
      <c r="E45" s="100"/>
      <c r="F45" s="13"/>
      <c r="G45" s="25" t="s">
        <v>8</v>
      </c>
      <c r="H45" s="92"/>
      <c r="I45" s="96"/>
      <c r="J45" s="35"/>
      <c r="L45" s="25" t="s">
        <v>8</v>
      </c>
      <c r="M45" s="92"/>
      <c r="N45" s="96"/>
      <c r="O45" s="100"/>
      <c r="P45" s="13"/>
      <c r="Q45" s="25" t="s">
        <v>8</v>
      </c>
      <c r="R45" s="92"/>
      <c r="S45" s="96"/>
      <c r="T45" s="35"/>
      <c r="V45" s="25" t="s">
        <v>8</v>
      </c>
      <c r="W45" s="92"/>
      <c r="X45" s="96"/>
      <c r="Y45" s="100"/>
      <c r="Z45" s="13"/>
      <c r="AA45" s="25" t="s">
        <v>8</v>
      </c>
      <c r="AB45" s="92"/>
      <c r="AC45" s="96"/>
      <c r="AD45" s="35"/>
    </row>
    <row r="46" spans="2:30" ht="10" customHeight="1" x14ac:dyDescent="0.35">
      <c r="B46" s="25"/>
      <c r="C46" s="92"/>
      <c r="D46" s="97"/>
      <c r="E46" s="36"/>
      <c r="F46" s="13"/>
      <c r="G46" s="25"/>
      <c r="H46" s="92"/>
      <c r="I46" s="97"/>
      <c r="J46" s="36"/>
      <c r="L46" s="25"/>
      <c r="M46" s="92"/>
      <c r="N46" s="97"/>
      <c r="O46" s="36"/>
      <c r="P46" s="13"/>
      <c r="Q46" s="25"/>
      <c r="R46" s="92"/>
      <c r="S46" s="97"/>
      <c r="T46" s="36"/>
      <c r="V46" s="25"/>
      <c r="W46" s="92"/>
      <c r="X46" s="97"/>
      <c r="Y46" s="36"/>
      <c r="Z46" s="13"/>
      <c r="AA46" s="25"/>
      <c r="AB46" s="92"/>
      <c r="AC46" s="97"/>
      <c r="AD46" s="36"/>
    </row>
    <row r="47" spans="2:30" ht="18" customHeight="1" x14ac:dyDescent="0.35">
      <c r="B47" s="25" t="s">
        <v>45</v>
      </c>
      <c r="C47" s="92"/>
      <c r="D47" s="97">
        <f>(C38-C37)*70%</f>
        <v>0</v>
      </c>
      <c r="E47" s="37">
        <f>E28+10</f>
        <v>10</v>
      </c>
      <c r="F47" s="13"/>
      <c r="G47" s="25" t="s">
        <v>45</v>
      </c>
      <c r="H47" s="92"/>
      <c r="I47" s="97">
        <f>(H38-H37)*70%</f>
        <v>0</v>
      </c>
      <c r="J47" s="37">
        <f>J28+10</f>
        <v>10</v>
      </c>
      <c r="L47" s="25" t="s">
        <v>45</v>
      </c>
      <c r="M47" s="92"/>
      <c r="N47" s="97">
        <f>(M38-M37)*70%</f>
        <v>0</v>
      </c>
      <c r="O47" s="37">
        <f>O28+10</f>
        <v>10</v>
      </c>
      <c r="P47" s="13"/>
      <c r="Q47" s="25" t="s">
        <v>45</v>
      </c>
      <c r="R47" s="92"/>
      <c r="S47" s="97">
        <f>(R38-R37)*70%</f>
        <v>0</v>
      </c>
      <c r="T47" s="37">
        <f>T28+10</f>
        <v>10</v>
      </c>
      <c r="V47" s="25" t="s">
        <v>45</v>
      </c>
      <c r="W47" s="92"/>
      <c r="X47" s="97">
        <f>(W38-W37)*70%</f>
        <v>0</v>
      </c>
      <c r="Y47" s="37">
        <f>Y28+10</f>
        <v>10</v>
      </c>
      <c r="Z47" s="13"/>
      <c r="AA47" s="25" t="s">
        <v>45</v>
      </c>
      <c r="AB47" s="92"/>
      <c r="AC47" s="97">
        <f>(AB38-AB37)*70%</f>
        <v>0</v>
      </c>
      <c r="AD47" s="37">
        <f>AD28+10</f>
        <v>10</v>
      </c>
    </row>
    <row r="48" spans="2:30" ht="10" customHeight="1" x14ac:dyDescent="0.35">
      <c r="B48" s="25"/>
      <c r="C48" s="92"/>
      <c r="D48" s="97"/>
      <c r="E48" s="38"/>
      <c r="F48" s="13"/>
      <c r="G48" s="25"/>
      <c r="H48" s="92"/>
      <c r="I48" s="97"/>
      <c r="J48" s="38"/>
      <c r="L48" s="25"/>
      <c r="M48" s="92"/>
      <c r="N48" s="97"/>
      <c r="O48" s="38"/>
      <c r="P48" s="13"/>
      <c r="Q48" s="25"/>
      <c r="R48" s="92"/>
      <c r="S48" s="97"/>
      <c r="T48" s="38"/>
      <c r="V48" s="25"/>
      <c r="W48" s="92"/>
      <c r="X48" s="97"/>
      <c r="Y48" s="38"/>
      <c r="Z48" s="13"/>
      <c r="AA48" s="25"/>
      <c r="AB48" s="92"/>
      <c r="AC48" s="97"/>
      <c r="AD48" s="38"/>
    </row>
    <row r="49" spans="2:30" ht="18" customHeight="1" x14ac:dyDescent="0.35">
      <c r="B49" s="25" t="s">
        <v>50</v>
      </c>
      <c r="C49" s="93">
        <f>D41*30%</f>
        <v>0</v>
      </c>
      <c r="D49" s="95"/>
      <c r="E49" s="37">
        <f>E28+40</f>
        <v>40</v>
      </c>
      <c r="F49" s="13"/>
      <c r="G49" s="25" t="s">
        <v>46</v>
      </c>
      <c r="H49" s="93">
        <f>I41*30%</f>
        <v>0</v>
      </c>
      <c r="I49" s="95"/>
      <c r="J49" s="37">
        <f>J28+40</f>
        <v>40</v>
      </c>
      <c r="L49" s="25" t="s">
        <v>50</v>
      </c>
      <c r="M49" s="93">
        <f>N41*30%</f>
        <v>0</v>
      </c>
      <c r="N49" s="95"/>
      <c r="O49" s="37">
        <f>O28+40</f>
        <v>40</v>
      </c>
      <c r="P49" s="13"/>
      <c r="Q49" s="25" t="s">
        <v>46</v>
      </c>
      <c r="R49" s="93">
        <f>S41*30%</f>
        <v>0</v>
      </c>
      <c r="S49" s="95"/>
      <c r="T49" s="37">
        <f>T28+40</f>
        <v>40</v>
      </c>
      <c r="V49" s="25" t="s">
        <v>50</v>
      </c>
      <c r="W49" s="93">
        <f>X41*30%</f>
        <v>0</v>
      </c>
      <c r="X49" s="95"/>
      <c r="Y49" s="37">
        <f>Y28+40</f>
        <v>40</v>
      </c>
      <c r="Z49" s="13"/>
      <c r="AA49" s="25" t="s">
        <v>46</v>
      </c>
      <c r="AB49" s="93">
        <f>AC41*30%</f>
        <v>0</v>
      </c>
      <c r="AC49" s="95"/>
      <c r="AD49" s="37">
        <f>AD28+40</f>
        <v>40</v>
      </c>
    </row>
    <row r="50" spans="2:30" ht="18" customHeight="1" x14ac:dyDescent="0.35">
      <c r="B50" s="25" t="s">
        <v>48</v>
      </c>
      <c r="C50" s="39"/>
      <c r="D50" s="98"/>
      <c r="E50" s="37"/>
      <c r="F50" s="13"/>
      <c r="G50" s="25" t="s">
        <v>48</v>
      </c>
      <c r="H50" s="92"/>
      <c r="I50" s="98"/>
      <c r="J50" s="37"/>
      <c r="L50" s="25" t="s">
        <v>48</v>
      </c>
      <c r="M50" s="39"/>
      <c r="N50" s="98"/>
      <c r="O50" s="37"/>
      <c r="P50" s="13"/>
      <c r="Q50" s="25" t="s">
        <v>48</v>
      </c>
      <c r="R50" s="92"/>
      <c r="S50" s="98"/>
      <c r="T50" s="37"/>
      <c r="V50" s="25" t="s">
        <v>48</v>
      </c>
      <c r="W50" s="39"/>
      <c r="X50" s="98"/>
      <c r="Y50" s="37"/>
      <c r="Z50" s="13"/>
      <c r="AA50" s="25" t="s">
        <v>48</v>
      </c>
      <c r="AB50" s="92"/>
      <c r="AC50" s="98"/>
      <c r="AD50" s="37"/>
    </row>
    <row r="51" spans="2:30" ht="18" customHeight="1" x14ac:dyDescent="0.35">
      <c r="B51" s="65" t="s">
        <v>3</v>
      </c>
      <c r="C51" s="66"/>
      <c r="D51" s="109">
        <f>D41-D44-D45-D49-D50</f>
        <v>0</v>
      </c>
      <c r="E51" s="42"/>
      <c r="F51" s="10"/>
      <c r="G51" s="65" t="s">
        <v>3</v>
      </c>
      <c r="H51" s="66"/>
      <c r="I51" s="109">
        <f>I41-I44-I45-I49-I50</f>
        <v>0</v>
      </c>
      <c r="J51" s="42"/>
      <c r="L51" s="72" t="s">
        <v>3</v>
      </c>
      <c r="M51" s="73"/>
      <c r="N51" s="115">
        <f>N41-N44-N45-N49-N50</f>
        <v>0</v>
      </c>
      <c r="O51" s="42"/>
      <c r="P51" s="10"/>
      <c r="Q51" s="72" t="s">
        <v>3</v>
      </c>
      <c r="R51" s="73"/>
      <c r="S51" s="115">
        <f>S41-S44-S45-S49-S50</f>
        <v>0</v>
      </c>
      <c r="T51" s="42"/>
      <c r="V51" s="122" t="s">
        <v>3</v>
      </c>
      <c r="W51" s="123"/>
      <c r="X51" s="124">
        <f>X41-X44-X45-X49-X50</f>
        <v>0</v>
      </c>
      <c r="Y51" s="42"/>
      <c r="Z51" s="10"/>
      <c r="AA51" s="122" t="s">
        <v>3</v>
      </c>
      <c r="AB51" s="123"/>
      <c r="AC51" s="124">
        <f>AC41-AC44-AC45-AC49-AC50</f>
        <v>0</v>
      </c>
      <c r="AD51" s="42"/>
    </row>
    <row r="52" spans="2:30" ht="20" customHeight="1" thickBot="1" x14ac:dyDescent="0.4">
      <c r="B52" s="74" t="s">
        <v>4</v>
      </c>
      <c r="C52" s="75"/>
      <c r="D52" s="76"/>
      <c r="E52" s="90">
        <f>AD26+D51</f>
        <v>0</v>
      </c>
      <c r="F52" s="10"/>
      <c r="G52" s="74" t="s">
        <v>4</v>
      </c>
      <c r="H52" s="75"/>
      <c r="I52" s="76"/>
      <c r="J52" s="90">
        <f>E52+I51</f>
        <v>0</v>
      </c>
      <c r="L52" s="74" t="s">
        <v>4</v>
      </c>
      <c r="M52" s="75"/>
      <c r="N52" s="76"/>
      <c r="O52" s="90">
        <f>J52+N51</f>
        <v>0</v>
      </c>
      <c r="P52" s="10"/>
      <c r="Q52" s="74" t="s">
        <v>4</v>
      </c>
      <c r="R52" s="75"/>
      <c r="S52" s="76"/>
      <c r="T52" s="90">
        <f>O52+S51</f>
        <v>0</v>
      </c>
      <c r="V52" s="74" t="s">
        <v>4</v>
      </c>
      <c r="W52" s="75"/>
      <c r="X52" s="76"/>
      <c r="Y52" s="90">
        <f>T52+X51</f>
        <v>0</v>
      </c>
      <c r="Z52" s="10"/>
      <c r="AA52" s="74" t="s">
        <v>4</v>
      </c>
      <c r="AB52" s="75"/>
      <c r="AC52" s="76"/>
      <c r="AD52" s="90">
        <f>Y52+AC51</f>
        <v>0</v>
      </c>
    </row>
  </sheetData>
  <sheetProtection algorithmName="SHA-512" hashValue="lul30vFxVjIPorLqHvdU1QBXWP77xrkT/RN87vHknQaWasih2T4AiCY1nV5Jv/zI8iwE+ZAq+ew5azT//1xvcQ==" saltValue="KGq3wQXyFxA9x78lsr1GWw==" spinCount="100000" sheet="1" objects="1" scenarios="1"/>
  <mergeCells count="54">
    <mergeCell ref="B52:D52"/>
    <mergeCell ref="G52:I52"/>
    <mergeCell ref="L52:N52"/>
    <mergeCell ref="Q52:S52"/>
    <mergeCell ref="V52:X52"/>
    <mergeCell ref="AA52:AC52"/>
    <mergeCell ref="J44:J45"/>
    <mergeCell ref="T44:T45"/>
    <mergeCell ref="AD44:AD45"/>
    <mergeCell ref="B51:C51"/>
    <mergeCell ref="G51:H51"/>
    <mergeCell ref="L51:M51"/>
    <mergeCell ref="Q51:R51"/>
    <mergeCell ref="V51:W51"/>
    <mergeCell ref="AA51:AB51"/>
    <mergeCell ref="B40:C40"/>
    <mergeCell ref="G40:H40"/>
    <mergeCell ref="L40:M40"/>
    <mergeCell ref="Q40:R40"/>
    <mergeCell ref="V40:W40"/>
    <mergeCell ref="AA40:AB40"/>
    <mergeCell ref="B28:C28"/>
    <mergeCell ref="G28:H28"/>
    <mergeCell ref="L28:M28"/>
    <mergeCell ref="Q28:R28"/>
    <mergeCell ref="V28:W28"/>
    <mergeCell ref="AA28:AB28"/>
    <mergeCell ref="B26:D26"/>
    <mergeCell ref="G26:I26"/>
    <mergeCell ref="L26:N26"/>
    <mergeCell ref="Q26:S26"/>
    <mergeCell ref="V26:X26"/>
    <mergeCell ref="AA26:AC26"/>
    <mergeCell ref="J18:J19"/>
    <mergeCell ref="T18:T19"/>
    <mergeCell ref="AD18:AD19"/>
    <mergeCell ref="B25:C25"/>
    <mergeCell ref="G25:H25"/>
    <mergeCell ref="L25:M25"/>
    <mergeCell ref="Q25:R25"/>
    <mergeCell ref="V25:W25"/>
    <mergeCell ref="AA25:AB25"/>
    <mergeCell ref="B14:C14"/>
    <mergeCell ref="G14:H14"/>
    <mergeCell ref="L14:M14"/>
    <mergeCell ref="Q14:R14"/>
    <mergeCell ref="V14:W14"/>
    <mergeCell ref="AA14:AB14"/>
    <mergeCell ref="B2:C2"/>
    <mergeCell ref="G2:H2"/>
    <mergeCell ref="L2:M2"/>
    <mergeCell ref="Q2:R2"/>
    <mergeCell ref="V2:W2"/>
    <mergeCell ref="AA2:AB2"/>
  </mergeCells>
  <printOptions horizontalCentered="1" verticalCentered="1"/>
  <pageMargins left="0" right="0.5" top="1.25" bottom="0.19685039370078741" header="0.73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primer semestre</vt:lpstr>
      <vt:lpstr>segundo semestre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Carlos Sandoval</cp:lastModifiedBy>
  <cp:lastPrinted>2025-07-04T16:03:08Z</cp:lastPrinted>
  <dcterms:created xsi:type="dcterms:W3CDTF">2012-09-21T14:09:08Z</dcterms:created>
  <dcterms:modified xsi:type="dcterms:W3CDTF">2025-07-04T16:12:36Z</dcterms:modified>
</cp:coreProperties>
</file>